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90" windowWidth="13665" windowHeight="13350" activeTab="0"/>
  </bookViews>
  <sheets>
    <sheet name="р.1" sheetId="1" r:id="rId1"/>
    <sheet name="р.2" sheetId="2" r:id="rId2"/>
    <sheet name="2.2" sheetId="3" r:id="rId3"/>
    <sheet name="2.3-3.4" sheetId="4" r:id="rId4"/>
    <sheet name="3.4 (таблица)" sheetId="5" r:id="rId5"/>
    <sheet name="р.3.5" sheetId="6" r:id="rId6"/>
    <sheet name="р.4" sheetId="7" r:id="rId7"/>
    <sheet name="4.2-4.3" sheetId="8" r:id="rId8"/>
    <sheet name="4.4-4.8" sheetId="9" r:id="rId9"/>
  </sheets>
  <definedNames>
    <definedName name="_xlnm.Print_Titles" localSheetId="4">'3.4 (таблица)'!$1:$4</definedName>
    <definedName name="_xlnm.Print_Titles" localSheetId="7">'4.2-4.3'!$3:$4</definedName>
    <definedName name="_xlnm.Print_Titles" localSheetId="6">'р.4'!$5:$8</definedName>
  </definedNames>
  <calcPr fullCalcOnLoad="1"/>
</workbook>
</file>

<file path=xl/sharedStrings.xml><?xml version="1.0" encoding="utf-8"?>
<sst xmlns="http://schemas.openxmlformats.org/spreadsheetml/2006/main" count="391" uniqueCount="265">
  <si>
    <t xml:space="preserve">    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года N 5-ФЗ "О ветеранах" (Собрание законодательства Российской Федерации, 2000, N 2, ст.161; N 19, ст.2023; 2001, N 1, ст.2; N 33, ст.3427; N 53, ст.5030; 2002, N 30, ст.3033; N 48, </t>
  </si>
  <si>
    <t xml:space="preserve">ст.4743; N 52, ст.5132; 2003, N 19, ст.1750; 2004, N 19, ст.1837; N 25, ст.2480; N 27, ст.2711; N 35, ст.3607; N 52, ст.5038; 2005, N 1, ст.25; N 19, ст.1748; N 52, ст.5576; 2007, N 43, ст.5084; 2008, N 9, ст.817; N 29, ст.3410; N 30, ст.3609; N 40, ст.4501; N 52, ст.6224; 2009, N 18, ст.2152; N 26, ст.3133; N 29, ст.3623; N 30, ст.3739; N 51, ст.6148; N 52, ст.6403; 2010, N 19, ст.2287; N 27, ст.3433; N 30, ст.3991; N 31, ст.4206; N 50, ст.6609; 2011, N 45, ст.6337; N 47, ст.6608; 2012, N 43, ст.5782; 2013, N 14, ст.1654; N 19, ст.2331; N 27, ст.3477; N 48, ст.6165; 2014, N 23, ст.2930; N 26, ст.3406; N 52, ст.7537; 2015, N 14, ст.2008),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ст.699; Ведомости Съезда народных депутатов Российской Федерации и Верховного Совета Российской Федерации, 1992, N 32, ст.1861; </t>
  </si>
  <si>
    <t>Собрание законодательства Российской Федерации, 1995, N 48, ст.4561; 1996, N 51, ст.5680; 1997, N 47, ст.5341; 1998, N 48, ст.5850; 1999, N 16, ст.1937; N 28, ст.3460; 2000, N 33, ст.3348; 2001, N 1, ст.2; N 7, ст.610; N 33, ст.3413; 2002, N 30, ст.3033; N 50, ст.4929; N 53, ст.5030; 2002, N 52, ст.5132; 2003, N 43, ст.4108; N 52, ст.5038; 2004, N 18, ст.1689; N 35, ст.3607; 2006, N 6, ст.637; N 30, ст.3288; N 50, ст.5285; 2007, N 46, ст.5554; 2008, N 9, ст.817; N 29, ст.3410; N 30, ст.3616; N 52, ст.6224; N 52, ст.6236; 2009, N 18, ст.2152; N 30, ст.3739; 2011, N 23, ст.3270; N 29, ст.4297; N 47, ст.6608; N 49, ст.7024; 2012, N 26, ст.3446; N 53, ст.7654; 2013, N 19, ст.2331; N 27, ст.3443; N 27, ст.3446; N 27, ст.3477; N 51, ст.6693; 2014, N 26, ст.3406; N 30, ст.4217; N 40, ст.5322; N 52, ст.7539; 2015, N 14, ст.2008).</t>
  </si>
  <si>
    <t xml:space="preserve">     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</si>
  <si>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 xml:space="preserve">     4.8. Мероприятия, выполняемые сетевой организацией в целях повышения качества обслуживания потребителей.</t>
  </si>
  <si>
    <t xml:space="preserve">     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</si>
  <si>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    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</si>
  <si>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1. Общая информация о сетевой организации</t>
  </si>
  <si>
    <t>Приложение N 7</t>
  </si>
  <si>
    <t>к Единым стандартам качества
обслуживания сетевыми организациями
потребителей услуг сетевых организаций,
утвержденным приказом Минэнерго России
от 15.04.2014 N 186
(дополнительно включено
приказом Минэнерго России
от 06.04.2015 N 217)</t>
  </si>
  <si>
    <t>Информация о качестве обслуживания потребителей услуг</t>
  </si>
  <si>
    <t>(наименование сетевой организации)</t>
  </si>
  <si>
    <t>за</t>
  </si>
  <si>
    <t>год</t>
  </si>
  <si>
    <t xml:space="preserve">     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</si>
  <si>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     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</si>
  <si>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 xml:space="preserve">     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</si>
  <si>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 xml:space="preserve">     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</si>
  <si>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</si>
  <si>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</si>
  <si>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</si>
  <si>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</si>
  <si>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</si>
  <si>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</si>
  <si>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</si>
  <si>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ВН (110 кВ и выше)</t>
  </si>
  <si>
    <t>СН1 (35-60 кВ)</t>
  </si>
  <si>
    <t>СН2 (1-20 кВ)</t>
  </si>
  <si>
    <t>НН (до 1 кВ)</t>
  </si>
  <si>
    <t>HH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</si>
  <si>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</si>
  <si>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</si>
  <si>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</si>
  <si>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</si>
  <si>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</si>
  <si>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</si>
  <si>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</si>
  <si>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</si>
  <si>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</si>
  <si>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</si>
  <si>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</si>
  <si>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</si>
  <si>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</si>
  <si>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</si>
  <si>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</si>
  <si>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</si>
  <si>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</si>
  <si>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</si>
  <si>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</si>
  <si>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</si>
  <si>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</si>
  <si>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</si>
  <si>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SAIDI, план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</si>
  <si>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SAIFI, план</t>
    </r>
    <r>
      <rPr>
        <sz val="10"/>
        <rFont val="Times New Roman"/>
        <family val="1"/>
      </rPr>
      <t>)</t>
    </r>
  </si>
  <si>
    <t xml:space="preserve">     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</si>
  <si>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…</t>
  </si>
  <si>
    <t>n</t>
  </si>
  <si>
    <t>Структурная единица сетевой организации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</si>
  <si>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</si>
  <si>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</si>
  <si>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</si>
  <si>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</si>
  <si>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</si>
  <si>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CH1</t>
  </si>
  <si>
    <t>CH2</t>
  </si>
  <si>
    <t>Всего по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</si>
  <si>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</si>
  <si>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SAIDI, план</t>
    </r>
  </si>
  <si>
    <t xml:space="preserve">     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</si>
  <si>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    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</si>
  <si>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</si>
  <si>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 xml:space="preserve">    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</si>
  <si>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 xml:space="preserve">     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</si>
  <si>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    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</si>
  <si>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 xml:space="preserve">     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</si>
  <si>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</si>
  <si>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</si>
  <si>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</si>
  <si>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</si>
  <si>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</si>
  <si>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</si>
  <si>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</si>
  <si>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</si>
  <si>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</si>
  <si>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</si>
  <si>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</si>
  <si>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</si>
  <si>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</si>
  <si>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</si>
  <si>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</si>
  <si>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</si>
  <si>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</si>
  <si>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</si>
  <si>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</si>
  <si>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</si>
  <si>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Динами-
ка изме-
нения показа-
теля, %</t>
  </si>
  <si>
    <t xml:space="preserve">    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</si>
  <si>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</si>
  <si>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</si>
  <si>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</si>
  <si>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</si>
  <si>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</si>
  <si>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</si>
  <si>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</si>
  <si>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</si>
  <si>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</si>
  <si>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</si>
  <si>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</si>
  <si>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</si>
  <si>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</si>
  <si>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 xml:space="preserve">     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</si>
  <si>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</si>
  <si>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</si>
  <si>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</si>
  <si>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</si>
  <si>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</si>
  <si>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</si>
  <si>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</si>
  <si>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</si>
  <si>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</si>
  <si>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</si>
  <si>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</si>
  <si>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</si>
  <si>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</si>
  <si>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</si>
  <si>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</si>
  <si>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</si>
  <si>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</si>
  <si>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</si>
  <si>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</si>
  <si>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</si>
  <si>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</si>
  <si>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</si>
  <si>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</si>
  <si>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</si>
  <si>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</si>
  <si>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</si>
  <si>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оказание услуг по передаче электрической энергии, 
в том числе:</t>
  </si>
  <si>
    <t xml:space="preserve">     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</si>
  <si>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</si>
  <si>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</si>
  <si>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</si>
  <si>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</si>
  <si>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</si>
  <si>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</si>
  <si>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</si>
  <si>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</si>
  <si>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</si>
  <si>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</si>
  <si>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2</t>
  </si>
  <si>
    <t xml:space="preserve">     4.3. Информация о заочном обслуживании потребителей посредством телефонной связи.</t>
  </si>
  <si>
    <t>Единица измерения</t>
  </si>
  <si>
    <t>номер телефона</t>
  </si>
  <si>
    <t>единицы</t>
  </si>
  <si>
    <t>мин.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</si>
  <si>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</si>
  <si>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</si>
  <si>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</si>
  <si>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</si>
  <si>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</si>
  <si>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</si>
  <si>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</si>
  <si>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</si>
  <si>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Наименование</t>
  </si>
  <si>
    <t xml:space="preserve">    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</si>
  <si>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t>Показатель средней частоты прекращений передачи электрической энергии, П</t>
    </r>
    <r>
      <rPr>
        <vertAlign val="subscript"/>
        <sz val="10"/>
        <rFont val="Times New Roman"/>
        <family val="1"/>
      </rPr>
      <t>SAIFI</t>
    </r>
  </si>
  <si>
    <r>
      <t>Показатель средней продолжительности прекращений передачи электрической энергии, П</t>
    </r>
    <r>
      <rPr>
        <vertAlign val="subscript"/>
        <sz val="10"/>
        <rFont val="Times New Roman"/>
        <family val="1"/>
      </rPr>
      <t>SAIDI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</si>
  <si>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SAIFI, план</t>
    </r>
  </si>
  <si>
    <t>3</t>
  </si>
  <si>
    <t>4</t>
  </si>
  <si>
    <t>2.1.1</t>
  </si>
  <si>
    <t>2.1.2</t>
  </si>
  <si>
    <t>МУП "Чернушинские городские коммунальные электрические сети"</t>
  </si>
  <si>
    <t>Реконструкция сетей 10/0,4 кВ, замена неизолированных проводов, на изолированные</t>
  </si>
  <si>
    <t>0</t>
  </si>
  <si>
    <t>МУП "ЧГКЭС"</t>
  </si>
  <si>
    <t>Административное здание</t>
  </si>
  <si>
    <t>пн.-чт. -7.45-17.00
пт. - 07.45-16.00
обед 11.45-13.00</t>
  </si>
  <si>
    <t xml:space="preserve">Технологическое присоединение потребителей к ЭЭ, обслуживание сетей ЭЭ  </t>
  </si>
  <si>
    <t>8 (34261) 4-09-31,
chernseti@mail.ru</t>
  </si>
  <si>
    <t>8 (34261) 4-06-09
8 (34261) 4-09-31</t>
  </si>
  <si>
    <t>3361,59 т.р.</t>
  </si>
  <si>
    <t>1571,46 т.р.</t>
  </si>
  <si>
    <t>1363,17 т.р.</t>
  </si>
  <si>
    <t>4412,69 т.р.</t>
  </si>
  <si>
    <t>2025,85 т.р.</t>
  </si>
  <si>
    <t>1817,56 т.р.</t>
  </si>
  <si>
    <t>5463,79 т.р.</t>
  </si>
  <si>
    <t>2480,24 т.р.</t>
  </si>
  <si>
    <t>2271,95 т.р.</t>
  </si>
  <si>
    <t>1770,41 т.р.</t>
  </si>
  <si>
    <t>875,34 т.р.</t>
  </si>
  <si>
    <t>1576,65 т.р.</t>
  </si>
  <si>
    <t>681,59 т.р.</t>
  </si>
  <si>
    <t>2295,96 т.р.</t>
  </si>
  <si>
    <t>1102,54 т.р.</t>
  </si>
  <si>
    <t>908,78 т.р.</t>
  </si>
  <si>
    <t>2821,51 т.р.</t>
  </si>
  <si>
    <t>1329,73 т.р.</t>
  </si>
  <si>
    <t>2627,75 т.р.</t>
  </si>
  <si>
    <t>1135,98 т.р.</t>
  </si>
  <si>
    <t>6662,32 т.р.</t>
  </si>
  <si>
    <t>3040,05 т.р.</t>
  </si>
  <si>
    <t>5589,83 т.р.</t>
  </si>
  <si>
    <t>1967,55 т.р.</t>
  </si>
  <si>
    <t>8525,60 т.р.</t>
  </si>
  <si>
    <t>3695,90 т.р.</t>
  </si>
  <si>
    <t>10388,87 т.р.</t>
  </si>
  <si>
    <t>4351,74 т.р.</t>
  </si>
  <si>
    <t>9316,38 т.р.</t>
  </si>
  <si>
    <t>3279,25 т.р.</t>
  </si>
  <si>
    <t>3439,18 т.р.</t>
  </si>
  <si>
    <t>1628,04 т.р.</t>
  </si>
  <si>
    <t>2794,91 т.р.</t>
  </si>
  <si>
    <t>983,78 т.р.</t>
  </si>
  <si>
    <t>4370,82 т.р.</t>
  </si>
  <si>
    <t>1955,97 т.р.</t>
  </si>
  <si>
    <t>3726,55 т.р.</t>
  </si>
  <si>
    <t>5302,46 т.р.</t>
  </si>
  <si>
    <t>2283,89 т.р.</t>
  </si>
  <si>
    <t>4658,19 т.р.</t>
  </si>
  <si>
    <t>1639,63 т.р.</t>
  </si>
  <si>
    <t>2048,23 т.р.</t>
  </si>
  <si>
    <t>2554,96 т.р.</t>
  </si>
  <si>
    <t>810,59 т.р.</t>
  </si>
  <si>
    <t>7625,05 т.р.</t>
  </si>
  <si>
    <t>3264,13 т.р.</t>
  </si>
  <si>
    <t>6387,41 т.р.</t>
  </si>
  <si>
    <t>2026,49 т.р.</t>
  </si>
  <si>
    <t>9754,18 т.р.</t>
  </si>
  <si>
    <t>3939,62 т.р.</t>
  </si>
  <si>
    <t>8516,54 т.р.</t>
  </si>
  <si>
    <t>2701,98 т.р.</t>
  </si>
  <si>
    <t>11883,32 т.р.</t>
  </si>
  <si>
    <t>4615,12 т.р.</t>
  </si>
  <si>
    <t>10645,68 т.р.</t>
  </si>
  <si>
    <t>3377,48 т.р.</t>
  </si>
  <si>
    <t>2087,44 т.р.</t>
  </si>
  <si>
    <t>1215,26 т.р.</t>
  </si>
  <si>
    <t>1277,48 т.р.</t>
  </si>
  <si>
    <t>4003,66 т.р.</t>
  </si>
  <si>
    <t>3193,70 т.р</t>
  </si>
  <si>
    <t>1013,24 т.р.</t>
  </si>
  <si>
    <t>5495,91 т.р.</t>
  </si>
  <si>
    <t>2160,95 т.р.</t>
  </si>
  <si>
    <t>4258,27 т.р.</t>
  </si>
  <si>
    <t>1350,99 т.р.</t>
  </si>
  <si>
    <t>6132,80 т.р.</t>
  </si>
  <si>
    <t>2498,70 т.р.</t>
  </si>
  <si>
    <t>5322,84 т.р.</t>
  </si>
  <si>
    <t>1688,74 т.р.</t>
  </si>
  <si>
    <t>1823,20 т.р.</t>
  </si>
  <si>
    <t>405,30 т.р.</t>
  </si>
  <si>
    <t>3792,60 т.р.</t>
  </si>
  <si>
    <t>1311,70 т.р.</t>
  </si>
  <si>
    <t>7453,10 т.р.</t>
  </si>
  <si>
    <t>2623,40 т.р.</t>
  </si>
  <si>
    <t>2102,20 т.р.</t>
  </si>
  <si>
    <t>3153,30 т.р.</t>
  </si>
  <si>
    <t>4204,40 т.р.</t>
  </si>
  <si>
    <t>5255,50 т.р.</t>
  </si>
  <si>
    <t>617831 Пермский край, Чернушинский район, г. Ченушка, ул. Дзержинского, 11 "а"</t>
  </si>
  <si>
    <t>21, 6 т.р.</t>
  </si>
  <si>
    <t>6322</t>
  </si>
  <si>
    <t>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</si>
</sst>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33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1" fillId="0" borderId="12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shrinkToFit="1"/>
    </xf>
    <xf numFmtId="0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shrinkToFit="1"/>
    </xf>
    <xf numFmtId="3" fontId="3" fillId="0" borderId="12" xfId="0" applyNumberFormat="1" applyFont="1" applyFill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1" fillId="0" borderId="12" xfId="0" applyNumberFormat="1" applyFont="1" applyFill="1" applyBorder="1" applyAlignment="1">
      <alignment horizontal="center" vertical="center" shrinkToFit="1"/>
    </xf>
    <xf numFmtId="2" fontId="3" fillId="0" borderId="13" xfId="0" applyNumberFormat="1" applyFont="1" applyFill="1" applyBorder="1" applyAlignment="1">
      <alignment horizontal="center" vertical="center" shrinkToFit="1"/>
    </xf>
    <xf numFmtId="2" fontId="3" fillId="0" borderId="12" xfId="0" applyNumberFormat="1" applyFont="1" applyFill="1" applyBorder="1" applyAlignment="1">
      <alignment horizontal="center" vertical="center" shrinkToFit="1"/>
    </xf>
    <xf numFmtId="2" fontId="3" fillId="0" borderId="18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justify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shrinkToFit="1"/>
    </xf>
    <xf numFmtId="0" fontId="1" fillId="0" borderId="18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justify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left" vertical="top" wrapText="1" indent="2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2"/>
    </xf>
    <xf numFmtId="0" fontId="3" fillId="0" borderId="24" xfId="0" applyFont="1" applyBorder="1" applyAlignment="1">
      <alignment horizontal="left" vertical="top" wrapText="1" indent="2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130" zoomScaleNormal="130" zoomScalePageLayoutView="0" workbookViewId="0" topLeftCell="A1">
      <selection activeCell="D6" sqref="D6"/>
    </sheetView>
  </sheetViews>
  <sheetFormatPr defaultColWidth="9.00390625" defaultRowHeight="12.75"/>
  <cols>
    <col min="1" max="1" width="7.75390625" style="3" customWidth="1"/>
    <col min="2" max="2" width="57.125" style="3" customWidth="1"/>
    <col min="3" max="3" width="3.125" style="3" customWidth="1"/>
    <col min="4" max="4" width="7.75390625" style="3" customWidth="1"/>
    <col min="5" max="5" width="10.625" style="3" customWidth="1"/>
    <col min="6" max="7" width="1.75390625" style="3" customWidth="1"/>
    <col min="8" max="16384" width="9.125" style="3" customWidth="1"/>
  </cols>
  <sheetData>
    <row r="1" spans="1:5" s="2" customFormat="1" ht="11.25">
      <c r="A1" s="60" t="s">
        <v>8</v>
      </c>
      <c r="B1" s="60"/>
      <c r="C1" s="60"/>
      <c r="D1" s="60"/>
      <c r="E1" s="60"/>
    </row>
    <row r="2" spans="1:5" s="2" customFormat="1" ht="90.75" customHeight="1">
      <c r="A2" s="61" t="s">
        <v>9</v>
      </c>
      <c r="B2" s="61"/>
      <c r="C2" s="61"/>
      <c r="D2" s="61"/>
      <c r="E2" s="61"/>
    </row>
    <row r="3" spans="1:5" ht="15.75">
      <c r="A3" s="62"/>
      <c r="B3" s="62"/>
      <c r="C3" s="62"/>
      <c r="D3" s="62"/>
      <c r="E3" s="62"/>
    </row>
    <row r="4" spans="1:5" ht="18.75">
      <c r="A4" s="63" t="s">
        <v>10</v>
      </c>
      <c r="B4" s="63"/>
      <c r="C4" s="63"/>
      <c r="D4" s="63"/>
      <c r="E4" s="63"/>
    </row>
    <row r="5" spans="2:5" s="4" customFormat="1" ht="15.75">
      <c r="B5" s="44" t="s">
        <v>172</v>
      </c>
      <c r="C5" s="7" t="s">
        <v>12</v>
      </c>
      <c r="D5" s="5" t="s">
        <v>264</v>
      </c>
      <c r="E5" s="4" t="s">
        <v>13</v>
      </c>
    </row>
    <row r="6" spans="2:3" ht="15.75">
      <c r="B6" s="8" t="s">
        <v>11</v>
      </c>
      <c r="C6" s="6"/>
    </row>
    <row r="8" spans="1:5" ht="15.75" customHeight="1">
      <c r="A8" s="59" t="s">
        <v>7</v>
      </c>
      <c r="B8" s="59"/>
      <c r="C8" s="59"/>
      <c r="D8" s="59"/>
      <c r="E8" s="59"/>
    </row>
    <row r="9" spans="1:5" ht="15.75">
      <c r="A9" s="59"/>
      <c r="B9" s="59"/>
      <c r="C9" s="59"/>
      <c r="D9" s="59"/>
      <c r="E9" s="59"/>
    </row>
    <row r="10" spans="1:5" ht="62.25" customHeight="1">
      <c r="A10" s="58" t="s">
        <v>14</v>
      </c>
      <c r="B10" s="58"/>
      <c r="C10" s="58"/>
      <c r="D10" s="58"/>
      <c r="E10" s="58"/>
    </row>
    <row r="11" spans="1:5" ht="96" customHeight="1">
      <c r="A11" s="58" t="s">
        <v>15</v>
      </c>
      <c r="B11" s="58"/>
      <c r="C11" s="58"/>
      <c r="D11" s="58"/>
      <c r="E11" s="58"/>
    </row>
    <row r="12" spans="1:5" ht="63" customHeight="1">
      <c r="A12" s="58" t="s">
        <v>16</v>
      </c>
      <c r="B12" s="58"/>
      <c r="C12" s="58"/>
      <c r="D12" s="58"/>
      <c r="E12" s="58"/>
    </row>
    <row r="13" spans="1:5" ht="82.5" customHeight="1">
      <c r="A13" s="58" t="s">
        <v>17</v>
      </c>
      <c r="B13" s="58"/>
      <c r="C13" s="58"/>
      <c r="D13" s="58"/>
      <c r="E13" s="58"/>
    </row>
  </sheetData>
  <sheetProtection/>
  <mergeCells count="10">
    <mergeCell ref="A13:E13"/>
    <mergeCell ref="A9:E9"/>
    <mergeCell ref="A1:E1"/>
    <mergeCell ref="A2:E2"/>
    <mergeCell ref="A3:E3"/>
    <mergeCell ref="A4:E4"/>
    <mergeCell ref="A8:E8"/>
    <mergeCell ref="A10:E10"/>
    <mergeCell ref="A11:E11"/>
    <mergeCell ref="A12:E12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="130" zoomScaleNormal="130" zoomScalePageLayoutView="0" workbookViewId="0" topLeftCell="A4">
      <selection activeCell="D18" sqref="D18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5" width="10.75390625" style="1" customWidth="1"/>
    <col min="6" max="7" width="1.75390625" style="1" customWidth="1"/>
    <col min="8" max="16384" width="9.125" style="1" customWidth="1"/>
  </cols>
  <sheetData>
    <row r="1" spans="1:5" ht="15.75">
      <c r="A1" s="69" t="s">
        <v>18</v>
      </c>
      <c r="B1" s="69"/>
      <c r="C1" s="69"/>
      <c r="D1" s="69"/>
      <c r="E1" s="69"/>
    </row>
    <row r="2" spans="1:5" ht="15.75">
      <c r="A2" s="70"/>
      <c r="B2" s="70"/>
      <c r="C2" s="70"/>
      <c r="D2" s="70"/>
      <c r="E2" s="70"/>
    </row>
    <row r="3" spans="1:5" ht="45" customHeight="1">
      <c r="A3" s="71" t="s">
        <v>164</v>
      </c>
      <c r="B3" s="71"/>
      <c r="C3" s="71"/>
      <c r="D3" s="71"/>
      <c r="E3" s="71"/>
    </row>
    <row r="4" spans="1:5" ht="12.75">
      <c r="A4" s="72"/>
      <c r="B4" s="72"/>
      <c r="C4" s="72"/>
      <c r="D4" s="72"/>
      <c r="E4" s="72"/>
    </row>
    <row r="5" spans="1:5" ht="12.75">
      <c r="A5" s="67" t="s">
        <v>19</v>
      </c>
      <c r="B5" s="67" t="s">
        <v>20</v>
      </c>
      <c r="C5" s="66" t="s">
        <v>21</v>
      </c>
      <c r="D5" s="66"/>
      <c r="E5" s="66"/>
    </row>
    <row r="6" spans="1:5" ht="38.25">
      <c r="A6" s="68"/>
      <c r="B6" s="68"/>
      <c r="C6" s="11" t="s">
        <v>22</v>
      </c>
      <c r="D6" s="11" t="s">
        <v>23</v>
      </c>
      <c r="E6" s="11" t="s">
        <v>24</v>
      </c>
    </row>
    <row r="7" spans="1:5" ht="12.75">
      <c r="A7" s="13">
        <v>1</v>
      </c>
      <c r="B7" s="13">
        <v>2</v>
      </c>
      <c r="C7" s="11">
        <v>3</v>
      </c>
      <c r="D7" s="11">
        <v>4</v>
      </c>
      <c r="E7" s="11">
        <v>5</v>
      </c>
    </row>
    <row r="8" spans="1:5" ht="27">
      <c r="A8" s="14">
        <v>1</v>
      </c>
      <c r="B8" s="15" t="s">
        <v>50</v>
      </c>
      <c r="C8" s="45">
        <v>0.71829</v>
      </c>
      <c r="D8" s="45">
        <v>0.16315</v>
      </c>
      <c r="E8" s="45">
        <f>C8-D8</f>
        <v>0.55514</v>
      </c>
    </row>
    <row r="9" spans="1:5" ht="12.75">
      <c r="A9" s="14" t="s">
        <v>33</v>
      </c>
      <c r="B9" s="16" t="s">
        <v>25</v>
      </c>
      <c r="C9" s="45"/>
      <c r="D9" s="45"/>
      <c r="E9" s="45"/>
    </row>
    <row r="10" spans="1:5" ht="12.75">
      <c r="A10" s="14" t="s">
        <v>34</v>
      </c>
      <c r="B10" s="16" t="s">
        <v>26</v>
      </c>
      <c r="C10" s="45"/>
      <c r="D10" s="45"/>
      <c r="E10" s="45"/>
    </row>
    <row r="11" spans="1:5" ht="12.75">
      <c r="A11" s="14" t="s">
        <v>35</v>
      </c>
      <c r="B11" s="16" t="s">
        <v>27</v>
      </c>
      <c r="C11" s="64">
        <v>0.71829</v>
      </c>
      <c r="D11" s="64">
        <v>0.16315</v>
      </c>
      <c r="E11" s="64">
        <v>0</v>
      </c>
    </row>
    <row r="12" spans="1:5" ht="12.75">
      <c r="A12" s="14" t="s">
        <v>36</v>
      </c>
      <c r="B12" s="16" t="s">
        <v>28</v>
      </c>
      <c r="C12" s="65"/>
      <c r="D12" s="65"/>
      <c r="E12" s="65"/>
    </row>
    <row r="13" spans="1:5" ht="27.75" customHeight="1">
      <c r="A13" s="14">
        <v>2</v>
      </c>
      <c r="B13" s="15" t="s">
        <v>51</v>
      </c>
      <c r="C13" s="45">
        <v>0.16592</v>
      </c>
      <c r="D13" s="45">
        <v>0.09929</v>
      </c>
      <c r="E13" s="45">
        <f>C13-D13</f>
        <v>0.06663000000000001</v>
      </c>
    </row>
    <row r="14" spans="1:5" ht="12.75">
      <c r="A14" s="14" t="s">
        <v>37</v>
      </c>
      <c r="B14" s="16" t="s">
        <v>25</v>
      </c>
      <c r="C14" s="45"/>
      <c r="D14" s="45"/>
      <c r="E14" s="45"/>
    </row>
    <row r="15" spans="1:5" ht="12.75">
      <c r="A15" s="14" t="s">
        <v>38</v>
      </c>
      <c r="B15" s="16" t="s">
        <v>26</v>
      </c>
      <c r="C15" s="45"/>
      <c r="D15" s="45"/>
      <c r="E15" s="45"/>
    </row>
    <row r="16" spans="1:5" ht="12.75">
      <c r="A16" s="14" t="s">
        <v>39</v>
      </c>
      <c r="B16" s="16" t="s">
        <v>27</v>
      </c>
      <c r="C16" s="64">
        <v>0.16592</v>
      </c>
      <c r="D16" s="64">
        <v>0.09929</v>
      </c>
      <c r="E16" s="64">
        <v>0</v>
      </c>
    </row>
    <row r="17" spans="1:5" ht="12.75">
      <c r="A17" s="14" t="s">
        <v>40</v>
      </c>
      <c r="B17" s="16" t="s">
        <v>28</v>
      </c>
      <c r="C17" s="65"/>
      <c r="D17" s="65"/>
      <c r="E17" s="65"/>
    </row>
    <row r="18" spans="1:5" ht="69.75" customHeight="1">
      <c r="A18" s="14">
        <v>3</v>
      </c>
      <c r="B18" s="15" t="s">
        <v>52</v>
      </c>
      <c r="C18" s="45">
        <v>4.13682</v>
      </c>
      <c r="D18" s="45">
        <v>3.40002</v>
      </c>
      <c r="E18" s="45">
        <f>C18-D18</f>
        <v>0.7368000000000001</v>
      </c>
    </row>
    <row r="19" spans="1:5" ht="12.75">
      <c r="A19" s="14" t="s">
        <v>41</v>
      </c>
      <c r="B19" s="16" t="s">
        <v>25</v>
      </c>
      <c r="C19" s="45"/>
      <c r="D19" s="45"/>
      <c r="E19" s="45"/>
    </row>
    <row r="20" spans="1:5" ht="12.75">
      <c r="A20" s="14" t="s">
        <v>42</v>
      </c>
      <c r="B20" s="16" t="s">
        <v>26</v>
      </c>
      <c r="C20" s="45"/>
      <c r="D20" s="45"/>
      <c r="E20" s="45"/>
    </row>
    <row r="21" spans="1:5" ht="12.75">
      <c r="A21" s="14" t="s">
        <v>43</v>
      </c>
      <c r="B21" s="16" t="s">
        <v>27</v>
      </c>
      <c r="C21" s="64">
        <v>4.13682</v>
      </c>
      <c r="D21" s="64">
        <v>3.40002</v>
      </c>
      <c r="E21" s="64">
        <v>0</v>
      </c>
    </row>
    <row r="22" spans="1:5" ht="12.75">
      <c r="A22" s="14" t="s">
        <v>44</v>
      </c>
      <c r="B22" s="16" t="s">
        <v>29</v>
      </c>
      <c r="C22" s="65"/>
      <c r="D22" s="65"/>
      <c r="E22" s="65"/>
    </row>
    <row r="23" spans="1:5" ht="66.75" customHeight="1">
      <c r="A23" s="14">
        <v>4</v>
      </c>
      <c r="B23" s="15" t="s">
        <v>53</v>
      </c>
      <c r="C23" s="45">
        <v>1.16673</v>
      </c>
      <c r="D23" s="45">
        <v>1.24242</v>
      </c>
      <c r="E23" s="45">
        <f>C23-D23</f>
        <v>-0.07569000000000004</v>
      </c>
    </row>
    <row r="24" spans="1:5" ht="12.75">
      <c r="A24" s="14" t="s">
        <v>45</v>
      </c>
      <c r="B24" s="16" t="s">
        <v>25</v>
      </c>
      <c r="C24" s="45"/>
      <c r="D24" s="45"/>
      <c r="E24" s="45"/>
    </row>
    <row r="25" spans="1:5" ht="12.75">
      <c r="A25" s="14" t="s">
        <v>46</v>
      </c>
      <c r="B25" s="16" t="s">
        <v>26</v>
      </c>
      <c r="C25" s="45"/>
      <c r="D25" s="45"/>
      <c r="E25" s="45"/>
    </row>
    <row r="26" spans="1:5" ht="12.75">
      <c r="A26" s="14" t="s">
        <v>47</v>
      </c>
      <c r="B26" s="16" t="s">
        <v>27</v>
      </c>
      <c r="C26" s="64">
        <v>1.16673</v>
      </c>
      <c r="D26" s="64">
        <v>1.24242</v>
      </c>
      <c r="E26" s="64">
        <v>0</v>
      </c>
    </row>
    <row r="27" spans="1:5" ht="12.75">
      <c r="A27" s="14" t="s">
        <v>48</v>
      </c>
      <c r="B27" s="16" t="s">
        <v>28</v>
      </c>
      <c r="C27" s="65"/>
      <c r="D27" s="65"/>
      <c r="E27" s="65"/>
    </row>
    <row r="28" spans="1:5" ht="38.25">
      <c r="A28" s="14">
        <v>5</v>
      </c>
      <c r="B28" s="15" t="s">
        <v>30</v>
      </c>
      <c r="C28" s="45">
        <v>0</v>
      </c>
      <c r="D28" s="45">
        <v>0</v>
      </c>
      <c r="E28" s="45">
        <v>0</v>
      </c>
    </row>
    <row r="29" spans="1:5" ht="51">
      <c r="A29" s="14" t="s">
        <v>49</v>
      </c>
      <c r="B29" s="15" t="s">
        <v>31</v>
      </c>
      <c r="C29" s="45">
        <v>0</v>
      </c>
      <c r="D29" s="45">
        <v>0</v>
      </c>
      <c r="E29" s="45">
        <v>0</v>
      </c>
    </row>
  </sheetData>
  <sheetProtection/>
  <mergeCells count="19">
    <mergeCell ref="C16:C17"/>
    <mergeCell ref="D16:D17"/>
    <mergeCell ref="C5:E5"/>
    <mergeCell ref="A5:A6"/>
    <mergeCell ref="B5:B6"/>
    <mergeCell ref="A1:E1"/>
    <mergeCell ref="A2:E2"/>
    <mergeCell ref="A3:E3"/>
    <mergeCell ref="A4:E4"/>
    <mergeCell ref="C26:C27"/>
    <mergeCell ref="D26:D27"/>
    <mergeCell ref="E26:E27"/>
    <mergeCell ref="E16:E17"/>
    <mergeCell ref="E11:E12"/>
    <mergeCell ref="C21:C22"/>
    <mergeCell ref="D21:D22"/>
    <mergeCell ref="E21:E22"/>
    <mergeCell ref="C11:C12"/>
    <mergeCell ref="D11:D12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showGridLines="0" zoomScale="115" zoomScaleNormal="115" zoomScalePageLayoutView="0" workbookViewId="0" topLeftCell="A1">
      <selection activeCell="S6" sqref="S6"/>
    </sheetView>
  </sheetViews>
  <sheetFormatPr defaultColWidth="9.00390625" defaultRowHeight="12.75"/>
  <cols>
    <col min="1" max="1" width="3.875" style="1" customWidth="1"/>
    <col min="2" max="2" width="11.25390625" style="1" customWidth="1"/>
    <col min="3" max="18" width="5.375" style="1" customWidth="1"/>
    <col min="19" max="19" width="23.75390625" style="1" customWidth="1"/>
    <col min="20" max="20" width="14.375" style="1" customWidth="1"/>
    <col min="21" max="22" width="1.75390625" style="1" customWidth="1"/>
    <col min="23" max="16384" width="9.125" style="1" customWidth="1"/>
  </cols>
  <sheetData>
    <row r="1" spans="1:20" ht="34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69.5" customHeight="1">
      <c r="A3" s="73" t="s">
        <v>19</v>
      </c>
      <c r="B3" s="73" t="s">
        <v>57</v>
      </c>
      <c r="C3" s="78" t="s">
        <v>166</v>
      </c>
      <c r="D3" s="78"/>
      <c r="E3" s="78"/>
      <c r="F3" s="78"/>
      <c r="G3" s="78" t="s">
        <v>165</v>
      </c>
      <c r="H3" s="78"/>
      <c r="I3" s="78"/>
      <c r="J3" s="78"/>
      <c r="K3" s="78" t="s">
        <v>67</v>
      </c>
      <c r="L3" s="78"/>
      <c r="M3" s="78"/>
      <c r="N3" s="78"/>
      <c r="O3" s="78" t="s">
        <v>167</v>
      </c>
      <c r="P3" s="78"/>
      <c r="Q3" s="78"/>
      <c r="R3" s="78"/>
      <c r="S3" s="73" t="s">
        <v>66</v>
      </c>
      <c r="T3" s="73" t="s">
        <v>58</v>
      </c>
    </row>
    <row r="4" spans="1:20" ht="12.75">
      <c r="A4" s="74"/>
      <c r="B4" s="74"/>
      <c r="C4" s="18" t="s">
        <v>59</v>
      </c>
      <c r="D4" s="18" t="s">
        <v>60</v>
      </c>
      <c r="E4" s="18" t="s">
        <v>61</v>
      </c>
      <c r="F4" s="18" t="s">
        <v>62</v>
      </c>
      <c r="G4" s="18" t="s">
        <v>59</v>
      </c>
      <c r="H4" s="18" t="s">
        <v>60</v>
      </c>
      <c r="I4" s="18" t="s">
        <v>61</v>
      </c>
      <c r="J4" s="18" t="s">
        <v>62</v>
      </c>
      <c r="K4" s="18" t="s">
        <v>59</v>
      </c>
      <c r="L4" s="18" t="s">
        <v>63</v>
      </c>
      <c r="M4" s="18" t="s">
        <v>64</v>
      </c>
      <c r="N4" s="18" t="s">
        <v>62</v>
      </c>
      <c r="O4" s="18" t="s">
        <v>59</v>
      </c>
      <c r="P4" s="18" t="s">
        <v>63</v>
      </c>
      <c r="Q4" s="18" t="s">
        <v>64</v>
      </c>
      <c r="R4" s="18" t="s">
        <v>62</v>
      </c>
      <c r="S4" s="74"/>
      <c r="T4" s="74"/>
    </row>
    <row r="5" spans="1:20" ht="12.75">
      <c r="A5" s="12">
        <v>1</v>
      </c>
      <c r="B5" s="12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</row>
    <row r="6" spans="1:20" ht="105" customHeight="1">
      <c r="A6" s="34">
        <v>1</v>
      </c>
      <c r="B6" s="15" t="s">
        <v>175</v>
      </c>
      <c r="C6" s="45"/>
      <c r="D6" s="45"/>
      <c r="E6" s="75">
        <v>0.16315</v>
      </c>
      <c r="F6" s="76"/>
      <c r="G6" s="45"/>
      <c r="H6" s="45"/>
      <c r="I6" s="75">
        <v>0.09929</v>
      </c>
      <c r="J6" s="76"/>
      <c r="K6" s="45"/>
      <c r="L6" s="45"/>
      <c r="M6" s="75">
        <v>3.40002</v>
      </c>
      <c r="N6" s="76"/>
      <c r="O6" s="45"/>
      <c r="P6" s="45"/>
      <c r="Q6" s="75">
        <v>1.24242</v>
      </c>
      <c r="R6" s="76"/>
      <c r="S6" s="54">
        <f>38/7371</f>
        <v>0.005155338488671822</v>
      </c>
      <c r="T6" s="46" t="s">
        <v>173</v>
      </c>
    </row>
    <row r="7" spans="1:20" ht="27.75" customHeight="1">
      <c r="A7" s="34">
        <v>2</v>
      </c>
      <c r="B7" s="1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27.75" customHeight="1">
      <c r="A8" s="34" t="s">
        <v>55</v>
      </c>
      <c r="B8" s="1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27.75" customHeight="1">
      <c r="A9" s="34"/>
      <c r="B9" s="15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38.25">
      <c r="A10" s="34" t="s">
        <v>56</v>
      </c>
      <c r="B10" s="15" t="s">
        <v>65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</sheetData>
  <sheetProtection/>
  <mergeCells count="14">
    <mergeCell ref="A1:T1"/>
    <mergeCell ref="A2:T2"/>
    <mergeCell ref="C3:F3"/>
    <mergeCell ref="G3:J3"/>
    <mergeCell ref="K3:N3"/>
    <mergeCell ref="O3:R3"/>
    <mergeCell ref="S3:S4"/>
    <mergeCell ref="T3:T4"/>
    <mergeCell ref="A3:A4"/>
    <mergeCell ref="B3:B4"/>
    <mergeCell ref="E6:F6"/>
    <mergeCell ref="I6:J6"/>
    <mergeCell ref="M6:N6"/>
    <mergeCell ref="Q6:R6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6">
      <selection activeCell="A1" sqref="A1"/>
    </sheetView>
  </sheetViews>
  <sheetFormatPr defaultColWidth="9.00390625" defaultRowHeight="12.75"/>
  <cols>
    <col min="1" max="1" width="86.25390625" style="3" customWidth="1"/>
    <col min="2" max="3" width="1.75390625" style="3" customWidth="1"/>
    <col min="4" max="16384" width="9.125" style="3" customWidth="1"/>
  </cols>
  <sheetData>
    <row r="1" ht="47.25">
      <c r="A1" s="10" t="s">
        <v>68</v>
      </c>
    </row>
    <row r="2" ht="47.25">
      <c r="A2" s="10" t="s">
        <v>69</v>
      </c>
    </row>
    <row r="4" ht="15.75" customHeight="1">
      <c r="A4" s="9" t="s">
        <v>70</v>
      </c>
    </row>
    <row r="5" ht="15.75">
      <c r="A5" s="9"/>
    </row>
    <row r="6" ht="127.5" customHeight="1">
      <c r="A6" s="10" t="s">
        <v>71</v>
      </c>
    </row>
    <row r="7" ht="47.25">
      <c r="A7" s="10" t="s">
        <v>72</v>
      </c>
    </row>
    <row r="8" ht="47.25">
      <c r="A8" s="10" t="s">
        <v>73</v>
      </c>
    </row>
    <row r="9" ht="31.5">
      <c r="A9" s="10" t="s">
        <v>74</v>
      </c>
    </row>
  </sheetData>
  <sheetProtection/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5" sqref="F5"/>
    </sheetView>
  </sheetViews>
  <sheetFormatPr defaultColWidth="9.00390625" defaultRowHeight="12.75"/>
  <cols>
    <col min="1" max="1" width="3.25390625" style="1" customWidth="1"/>
    <col min="2" max="2" width="16.875" style="1" customWidth="1"/>
    <col min="3" max="18" width="7.625" style="1" customWidth="1"/>
    <col min="19" max="20" width="1.75390625" style="1" customWidth="1"/>
    <col min="21" max="16384" width="9.125" style="1" customWidth="1"/>
  </cols>
  <sheetData>
    <row r="1" spans="1:18" ht="12.75">
      <c r="A1" s="79" t="s">
        <v>19</v>
      </c>
      <c r="B1" s="79" t="s">
        <v>20</v>
      </c>
      <c r="C1" s="82" t="s">
        <v>75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79" t="s">
        <v>76</v>
      </c>
    </row>
    <row r="2" spans="1:18" ht="26.25" customHeight="1">
      <c r="A2" s="81"/>
      <c r="B2" s="81"/>
      <c r="C2" s="82" t="s">
        <v>77</v>
      </c>
      <c r="D2" s="82"/>
      <c r="E2" s="82"/>
      <c r="F2" s="82" t="s">
        <v>78</v>
      </c>
      <c r="G2" s="82"/>
      <c r="H2" s="82"/>
      <c r="I2" s="82" t="s">
        <v>79</v>
      </c>
      <c r="J2" s="82"/>
      <c r="K2" s="82"/>
      <c r="L2" s="82" t="s">
        <v>80</v>
      </c>
      <c r="M2" s="82"/>
      <c r="N2" s="82"/>
      <c r="O2" s="82" t="s">
        <v>81</v>
      </c>
      <c r="P2" s="82"/>
      <c r="Q2" s="82"/>
      <c r="R2" s="80"/>
    </row>
    <row r="3" spans="1:18" ht="60">
      <c r="A3" s="80"/>
      <c r="B3" s="80"/>
      <c r="C3" s="20" t="s">
        <v>22</v>
      </c>
      <c r="D3" s="20" t="s">
        <v>23</v>
      </c>
      <c r="E3" s="20" t="s">
        <v>95</v>
      </c>
      <c r="F3" s="20" t="s">
        <v>22</v>
      </c>
      <c r="G3" s="20" t="s">
        <v>23</v>
      </c>
      <c r="H3" s="20" t="s">
        <v>95</v>
      </c>
      <c r="I3" s="20" t="s">
        <v>22</v>
      </c>
      <c r="J3" s="20" t="s">
        <v>23</v>
      </c>
      <c r="K3" s="20" t="s">
        <v>95</v>
      </c>
      <c r="L3" s="20" t="s">
        <v>22</v>
      </c>
      <c r="M3" s="20" t="s">
        <v>23</v>
      </c>
      <c r="N3" s="20" t="s">
        <v>95</v>
      </c>
      <c r="O3" s="20" t="s">
        <v>22</v>
      </c>
      <c r="P3" s="20" t="s">
        <v>23</v>
      </c>
      <c r="Q3" s="20" t="s">
        <v>95</v>
      </c>
      <c r="R3" s="20"/>
    </row>
    <row r="4" spans="1:18" ht="12.7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</row>
    <row r="5" spans="1:18" ht="60">
      <c r="A5" s="21">
        <v>1</v>
      </c>
      <c r="B5" s="22" t="s">
        <v>82</v>
      </c>
      <c r="C5" s="49">
        <v>102</v>
      </c>
      <c r="D5" s="49">
        <v>143</v>
      </c>
      <c r="E5" s="55">
        <f>(C5-D5)*100/D5*-1</f>
        <v>28.67132867132867</v>
      </c>
      <c r="F5" s="49">
        <v>10</v>
      </c>
      <c r="G5" s="49">
        <v>16</v>
      </c>
      <c r="H5" s="55">
        <f>(F5-G5)*100/G5*-1</f>
        <v>37.5</v>
      </c>
      <c r="I5" s="49">
        <v>4</v>
      </c>
      <c r="J5" s="49">
        <v>7</v>
      </c>
      <c r="K5" s="55">
        <f>(I5-J5)*100/J5*-1</f>
        <v>42.857142857142854</v>
      </c>
      <c r="L5" s="49">
        <v>1</v>
      </c>
      <c r="M5" s="49">
        <v>0</v>
      </c>
      <c r="N5" s="55" t="e">
        <f>(L5-M5)*100/M5*-1</f>
        <v>#DIV/0!</v>
      </c>
      <c r="O5" s="49">
        <v>0</v>
      </c>
      <c r="P5" s="49">
        <v>0</v>
      </c>
      <c r="Q5" s="49"/>
      <c r="R5" s="49">
        <f>C5+D5+F5+G5+I5+J5+L5+M5</f>
        <v>283</v>
      </c>
    </row>
    <row r="6" spans="1:18" ht="122.25" customHeight="1">
      <c r="A6" s="21">
        <v>2</v>
      </c>
      <c r="B6" s="22" t="s">
        <v>83</v>
      </c>
      <c r="C6" s="49">
        <v>102</v>
      </c>
      <c r="D6" s="49">
        <v>143</v>
      </c>
      <c r="E6" s="55">
        <f>(C6-D6)*100/D6*-1</f>
        <v>28.67132867132867</v>
      </c>
      <c r="F6" s="49">
        <v>10</v>
      </c>
      <c r="G6" s="49">
        <v>16</v>
      </c>
      <c r="H6" s="55">
        <f>(F6-G6)*100/G6*-1</f>
        <v>37.5</v>
      </c>
      <c r="I6" s="49">
        <v>4</v>
      </c>
      <c r="J6" s="49">
        <v>7</v>
      </c>
      <c r="K6" s="55">
        <f>(I6-J6)*100/J6*-1</f>
        <v>42.857142857142854</v>
      </c>
      <c r="L6" s="49">
        <v>1</v>
      </c>
      <c r="M6" s="49">
        <v>0</v>
      </c>
      <c r="N6" s="55" t="e">
        <f>(L6-M6)*100/M6*-1</f>
        <v>#DIV/0!</v>
      </c>
      <c r="O6" s="49">
        <v>0</v>
      </c>
      <c r="P6" s="49">
        <v>0</v>
      </c>
      <c r="Q6" s="49"/>
      <c r="R6" s="49">
        <f aca="true" t="shared" si="0" ref="R6:R15">C6+D6+F6+G6+I6+J6+L6+M6</f>
        <v>283</v>
      </c>
    </row>
    <row r="7" spans="1:18" ht="192" customHeight="1">
      <c r="A7" s="21">
        <v>3</v>
      </c>
      <c r="B7" s="22" t="s">
        <v>84</v>
      </c>
      <c r="C7" s="51">
        <v>0</v>
      </c>
      <c r="D7" s="51">
        <v>0</v>
      </c>
      <c r="E7" s="55"/>
      <c r="F7" s="50">
        <v>0</v>
      </c>
      <c r="G7" s="50">
        <v>0</v>
      </c>
      <c r="H7" s="50"/>
      <c r="I7" s="50">
        <v>0</v>
      </c>
      <c r="J7" s="50">
        <v>0</v>
      </c>
      <c r="K7" s="50"/>
      <c r="L7" s="50">
        <v>0</v>
      </c>
      <c r="M7" s="50">
        <v>0</v>
      </c>
      <c r="N7" s="50"/>
      <c r="O7" s="50"/>
      <c r="P7" s="50">
        <v>0</v>
      </c>
      <c r="Q7" s="50"/>
      <c r="R7" s="49">
        <f t="shared" si="0"/>
        <v>0</v>
      </c>
    </row>
    <row r="8" spans="1:18" ht="24">
      <c r="A8" s="21" t="s">
        <v>41</v>
      </c>
      <c r="B8" s="22" t="s">
        <v>85</v>
      </c>
      <c r="C8" s="51">
        <v>0</v>
      </c>
      <c r="D8" s="51">
        <v>0</v>
      </c>
      <c r="E8" s="56"/>
      <c r="F8" s="50">
        <v>0</v>
      </c>
      <c r="G8" s="50">
        <v>0</v>
      </c>
      <c r="H8" s="50"/>
      <c r="I8" s="50">
        <v>0</v>
      </c>
      <c r="J8" s="50">
        <v>0</v>
      </c>
      <c r="K8" s="50"/>
      <c r="L8" s="50">
        <v>0</v>
      </c>
      <c r="M8" s="50">
        <v>0</v>
      </c>
      <c r="N8" s="50"/>
      <c r="O8" s="50">
        <v>0</v>
      </c>
      <c r="P8" s="50">
        <v>0</v>
      </c>
      <c r="Q8" s="50"/>
      <c r="R8" s="49">
        <f t="shared" si="0"/>
        <v>0</v>
      </c>
    </row>
    <row r="9" spans="1:18" ht="12" customHeight="1">
      <c r="A9" s="21" t="s">
        <v>42</v>
      </c>
      <c r="B9" s="22" t="s">
        <v>86</v>
      </c>
      <c r="C9" s="51">
        <v>0</v>
      </c>
      <c r="D9" s="51">
        <v>0</v>
      </c>
      <c r="E9" s="56"/>
      <c r="F9" s="50">
        <v>0</v>
      </c>
      <c r="G9" s="50">
        <v>0</v>
      </c>
      <c r="H9" s="50"/>
      <c r="I9" s="50">
        <v>0</v>
      </c>
      <c r="J9" s="50">
        <v>0</v>
      </c>
      <c r="K9" s="50"/>
      <c r="L9" s="50">
        <v>0</v>
      </c>
      <c r="M9" s="50">
        <v>0</v>
      </c>
      <c r="N9" s="50"/>
      <c r="O9" s="50">
        <v>0</v>
      </c>
      <c r="P9" s="50">
        <v>0</v>
      </c>
      <c r="Q9" s="50"/>
      <c r="R9" s="49">
        <f t="shared" si="0"/>
        <v>0</v>
      </c>
    </row>
    <row r="10" spans="1:18" ht="120">
      <c r="A10" s="21">
        <v>4</v>
      </c>
      <c r="B10" s="22" t="s">
        <v>87</v>
      </c>
      <c r="C10" s="50">
        <v>6</v>
      </c>
      <c r="D10" s="50">
        <v>7</v>
      </c>
      <c r="E10" s="55">
        <f>(C10-D10)*100/D10*-1</f>
        <v>14.285714285714286</v>
      </c>
      <c r="F10" s="50">
        <v>5</v>
      </c>
      <c r="G10" s="50">
        <v>8</v>
      </c>
      <c r="H10" s="55">
        <f>(F10-G10)*100/G10*-1</f>
        <v>37.5</v>
      </c>
      <c r="I10" s="50">
        <v>5</v>
      </c>
      <c r="J10" s="50">
        <v>12</v>
      </c>
      <c r="K10" s="55">
        <f>(I10-J10)*100/J10*-1</f>
        <v>58.333333333333336</v>
      </c>
      <c r="L10" s="50">
        <v>3</v>
      </c>
      <c r="M10" s="50">
        <v>0</v>
      </c>
      <c r="N10" s="55" t="e">
        <f>(L10-M10)*100/M10*-1</f>
        <v>#DIV/0!</v>
      </c>
      <c r="O10" s="50">
        <v>0</v>
      </c>
      <c r="P10" s="50">
        <v>0</v>
      </c>
      <c r="Q10" s="50"/>
      <c r="R10" s="49">
        <f t="shared" si="0"/>
        <v>46</v>
      </c>
    </row>
    <row r="11" spans="1:18" ht="84">
      <c r="A11" s="21">
        <v>5</v>
      </c>
      <c r="B11" s="22" t="s">
        <v>88</v>
      </c>
      <c r="C11" s="50">
        <v>95</v>
      </c>
      <c r="D11" s="50">
        <v>131</v>
      </c>
      <c r="E11" s="55">
        <f>(C11-D11)*100/D11*-1</f>
        <v>27.480916030534353</v>
      </c>
      <c r="F11" s="50">
        <v>8</v>
      </c>
      <c r="G11" s="50">
        <v>9</v>
      </c>
      <c r="H11" s="55">
        <f>(F11-G11)*100/G11*-1</f>
        <v>11.11111111111111</v>
      </c>
      <c r="I11" s="50">
        <v>3</v>
      </c>
      <c r="J11" s="50">
        <v>5</v>
      </c>
      <c r="K11" s="55">
        <f>(I11-J11)*100/J11*-1</f>
        <v>40</v>
      </c>
      <c r="L11" s="50">
        <v>1</v>
      </c>
      <c r="M11" s="50">
        <v>0</v>
      </c>
      <c r="N11" s="55" t="e">
        <f>(L11-M11)*100/M11*-1</f>
        <v>#DIV/0!</v>
      </c>
      <c r="O11" s="50">
        <v>0</v>
      </c>
      <c r="P11" s="50">
        <v>0</v>
      </c>
      <c r="Q11" s="50"/>
      <c r="R11" s="49">
        <f t="shared" si="0"/>
        <v>252</v>
      </c>
    </row>
    <row r="12" spans="1:18" ht="84">
      <c r="A12" s="21">
        <v>6</v>
      </c>
      <c r="B12" s="22" t="s">
        <v>89</v>
      </c>
      <c r="C12" s="50">
        <v>91</v>
      </c>
      <c r="D12" s="50">
        <v>147</v>
      </c>
      <c r="E12" s="55">
        <f>(C12-D12)*100/D12*-1</f>
        <v>38.095238095238095</v>
      </c>
      <c r="F12" s="50">
        <v>10</v>
      </c>
      <c r="G12" s="50">
        <v>12</v>
      </c>
      <c r="H12" s="55">
        <f>(F12-G12)*100/G12*-1</f>
        <v>16.666666666666668</v>
      </c>
      <c r="I12" s="50">
        <v>1</v>
      </c>
      <c r="J12" s="50">
        <v>1</v>
      </c>
      <c r="K12" s="55">
        <f>(I12-J12)*100/J12*-1</f>
        <v>0</v>
      </c>
      <c r="L12" s="50">
        <v>1</v>
      </c>
      <c r="M12" s="50">
        <v>0</v>
      </c>
      <c r="N12" s="55" t="e">
        <f>(L12-M12)*100/M12*-1</f>
        <v>#DIV/0!</v>
      </c>
      <c r="O12" s="50">
        <v>0</v>
      </c>
      <c r="P12" s="50">
        <v>0</v>
      </c>
      <c r="Q12" s="50"/>
      <c r="R12" s="49">
        <f t="shared" si="0"/>
        <v>263</v>
      </c>
    </row>
    <row r="13" spans="1:18" ht="169.5" customHeight="1">
      <c r="A13" s="21">
        <v>7</v>
      </c>
      <c r="B13" s="22" t="s">
        <v>90</v>
      </c>
      <c r="C13" s="51">
        <v>0</v>
      </c>
      <c r="D13" s="51">
        <v>0</v>
      </c>
      <c r="E13" s="57"/>
      <c r="F13" s="51">
        <v>0</v>
      </c>
      <c r="G13" s="51">
        <v>0</v>
      </c>
      <c r="H13" s="51"/>
      <c r="I13" s="51">
        <v>0</v>
      </c>
      <c r="J13" s="51">
        <v>0</v>
      </c>
      <c r="K13" s="51"/>
      <c r="L13" s="51">
        <v>0</v>
      </c>
      <c r="M13" s="51">
        <v>0</v>
      </c>
      <c r="N13" s="51"/>
      <c r="O13" s="51"/>
      <c r="P13" s="51">
        <v>0</v>
      </c>
      <c r="Q13" s="51"/>
      <c r="R13" s="49">
        <f t="shared" si="0"/>
        <v>0</v>
      </c>
    </row>
    <row r="14" spans="1:18" ht="24">
      <c r="A14" s="21" t="s">
        <v>93</v>
      </c>
      <c r="B14" s="22" t="s">
        <v>85</v>
      </c>
      <c r="C14" s="51">
        <v>0</v>
      </c>
      <c r="D14" s="51">
        <v>0</v>
      </c>
      <c r="E14" s="56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49">
        <f t="shared" si="0"/>
        <v>0</v>
      </c>
    </row>
    <row r="15" spans="1:18" ht="12.75">
      <c r="A15" s="21" t="s">
        <v>94</v>
      </c>
      <c r="B15" s="22" t="s">
        <v>91</v>
      </c>
      <c r="C15" s="51">
        <v>0</v>
      </c>
      <c r="D15" s="51">
        <v>0</v>
      </c>
      <c r="E15" s="56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49">
        <f t="shared" si="0"/>
        <v>0</v>
      </c>
    </row>
    <row r="16" spans="1:18" ht="108">
      <c r="A16" s="21">
        <v>8</v>
      </c>
      <c r="B16" s="22" t="s">
        <v>92</v>
      </c>
      <c r="C16" s="50">
        <v>80</v>
      </c>
      <c r="D16" s="50">
        <v>46</v>
      </c>
      <c r="E16" s="55">
        <f>(C16-D16)*100/D16*-1</f>
        <v>-73.91304347826087</v>
      </c>
      <c r="F16" s="52">
        <v>220</v>
      </c>
      <c r="G16" s="52">
        <v>40</v>
      </c>
      <c r="H16" s="55">
        <f>(F16-G16)*100/G16*-1</f>
        <v>-450</v>
      </c>
      <c r="I16" s="50">
        <v>45</v>
      </c>
      <c r="J16" s="50">
        <v>151</v>
      </c>
      <c r="K16" s="55">
        <f>(I16-J16)*100/J16*-1</f>
        <v>70.19867549668874</v>
      </c>
      <c r="L16" s="50">
        <v>21</v>
      </c>
      <c r="M16" s="50">
        <v>0</v>
      </c>
      <c r="N16" s="55" t="e">
        <f>(L16-M16)*100/M16*-1</f>
        <v>#DIV/0!</v>
      </c>
      <c r="O16" s="50">
        <v>0</v>
      </c>
      <c r="P16" s="50">
        <v>0</v>
      </c>
      <c r="Q16" s="55"/>
      <c r="R16" s="49">
        <f>C16+D16+F16+G16+I16+J16+L16+M16</f>
        <v>603</v>
      </c>
    </row>
    <row r="17" spans="3:18" ht="12.75"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3:18" ht="12.75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3:18" ht="12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3:18" ht="12.75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3:18" ht="12.75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3:18" ht="12.75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3:18" ht="12.75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3:18" ht="12.75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3:18" ht="12.75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3:18" ht="12.75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3:18" ht="12.75"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3:18" ht="12.75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3:18" ht="12.75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3:18" ht="12.75"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3:18" ht="12.75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3:18" ht="12.75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3:18" ht="12.75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</sheetData>
  <sheetProtection/>
  <mergeCells count="9">
    <mergeCell ref="R1:R2"/>
    <mergeCell ref="A1:A3"/>
    <mergeCell ref="B1:B3"/>
    <mergeCell ref="O2:Q2"/>
    <mergeCell ref="C1:Q1"/>
    <mergeCell ref="C2:E2"/>
    <mergeCell ref="F2:H2"/>
    <mergeCell ref="I2:K2"/>
    <mergeCell ref="L2:N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D6" sqref="D6"/>
    </sheetView>
  </sheetViews>
  <sheetFormatPr defaultColWidth="9.00390625" defaultRowHeight="12.75"/>
  <cols>
    <col min="1" max="3" width="8.00390625" style="1" customWidth="1"/>
    <col min="4" max="11" width="10.75390625" style="1" customWidth="1"/>
    <col min="12" max="13" width="1.75390625" style="1" customWidth="1"/>
    <col min="14" max="16384" width="9.125" style="1" customWidth="1"/>
  </cols>
  <sheetData>
    <row r="1" spans="1:11" ht="79.5" customHeight="1">
      <c r="A1" s="86" t="s">
        <v>96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63" customHeight="1">
      <c r="A3" s="78" t="s">
        <v>97</v>
      </c>
      <c r="B3" s="78"/>
      <c r="C3" s="78"/>
      <c r="D3" s="78">
        <v>15</v>
      </c>
      <c r="E3" s="78"/>
      <c r="F3" s="78">
        <v>150</v>
      </c>
      <c r="G3" s="78"/>
      <c r="H3" s="78">
        <v>250</v>
      </c>
      <c r="I3" s="78"/>
      <c r="J3" s="78">
        <v>670</v>
      </c>
      <c r="K3" s="78"/>
    </row>
    <row r="4" spans="1:11" ht="31.5" customHeight="1">
      <c r="A4" s="78" t="s">
        <v>98</v>
      </c>
      <c r="B4" s="78"/>
      <c r="C4" s="78"/>
      <c r="D4" s="18" t="s">
        <v>99</v>
      </c>
      <c r="E4" s="18" t="s">
        <v>100</v>
      </c>
      <c r="F4" s="18" t="s">
        <v>99</v>
      </c>
      <c r="G4" s="18" t="s">
        <v>100</v>
      </c>
      <c r="H4" s="18" t="s">
        <v>99</v>
      </c>
      <c r="I4" s="18" t="s">
        <v>100</v>
      </c>
      <c r="J4" s="18" t="s">
        <v>99</v>
      </c>
      <c r="K4" s="18" t="s">
        <v>100</v>
      </c>
    </row>
    <row r="5" spans="1:11" ht="104.25" customHeight="1">
      <c r="A5" s="26" t="s">
        <v>101</v>
      </c>
      <c r="B5" s="26" t="s">
        <v>102</v>
      </c>
      <c r="C5" s="26" t="s">
        <v>103</v>
      </c>
      <c r="D5" s="27"/>
      <c r="E5" s="27"/>
      <c r="F5" s="27"/>
      <c r="G5" s="27"/>
      <c r="H5" s="27"/>
      <c r="I5" s="27"/>
      <c r="J5" s="27"/>
      <c r="K5" s="27"/>
    </row>
    <row r="6" spans="1:11" ht="25.5" customHeight="1">
      <c r="A6" s="83" t="s">
        <v>104</v>
      </c>
      <c r="B6" s="83" t="s">
        <v>105</v>
      </c>
      <c r="C6" s="25" t="s">
        <v>106</v>
      </c>
      <c r="D6" s="47" t="s">
        <v>262</v>
      </c>
      <c r="E6" s="47" t="s">
        <v>262</v>
      </c>
      <c r="F6" s="47" t="s">
        <v>262</v>
      </c>
      <c r="G6" s="47" t="s">
        <v>262</v>
      </c>
      <c r="H6" s="47" t="s">
        <v>253</v>
      </c>
      <c r="I6" s="47" t="s">
        <v>237</v>
      </c>
      <c r="J6" s="47"/>
      <c r="K6" s="47"/>
    </row>
    <row r="7" spans="1:11" ht="25.5" customHeight="1">
      <c r="A7" s="85"/>
      <c r="B7" s="84"/>
      <c r="C7" s="25" t="s">
        <v>107</v>
      </c>
      <c r="D7" s="47" t="s">
        <v>262</v>
      </c>
      <c r="E7" s="47" t="s">
        <v>262</v>
      </c>
      <c r="F7" s="47" t="s">
        <v>262</v>
      </c>
      <c r="G7" s="47" t="s">
        <v>262</v>
      </c>
      <c r="H7" s="47" t="s">
        <v>222</v>
      </c>
      <c r="I7" s="47" t="s">
        <v>238</v>
      </c>
      <c r="J7" s="47"/>
      <c r="K7" s="47"/>
    </row>
    <row r="8" spans="1:11" ht="25.5" customHeight="1">
      <c r="A8" s="85"/>
      <c r="B8" s="83" t="s">
        <v>108</v>
      </c>
      <c r="C8" s="25" t="s">
        <v>106</v>
      </c>
      <c r="D8" s="47" t="s">
        <v>262</v>
      </c>
      <c r="E8" s="47" t="s">
        <v>262</v>
      </c>
      <c r="F8" s="47" t="s">
        <v>262</v>
      </c>
      <c r="G8" s="47" t="s">
        <v>262</v>
      </c>
      <c r="H8" s="47" t="s">
        <v>223</v>
      </c>
      <c r="I8" s="47" t="s">
        <v>239</v>
      </c>
      <c r="J8" s="47"/>
      <c r="K8" s="47"/>
    </row>
    <row r="9" spans="1:11" ht="25.5" customHeight="1">
      <c r="A9" s="84"/>
      <c r="B9" s="84"/>
      <c r="C9" s="25" t="s">
        <v>107</v>
      </c>
      <c r="D9" s="47" t="s">
        <v>262</v>
      </c>
      <c r="E9" s="47" t="s">
        <v>262</v>
      </c>
      <c r="F9" s="47" t="s">
        <v>262</v>
      </c>
      <c r="G9" s="47" t="s">
        <v>262</v>
      </c>
      <c r="H9" s="47" t="s">
        <v>224</v>
      </c>
      <c r="I9" s="47" t="s">
        <v>252</v>
      </c>
      <c r="J9" s="47"/>
      <c r="K9" s="47"/>
    </row>
    <row r="10" spans="1:11" ht="25.5" customHeight="1">
      <c r="A10" s="83">
        <v>750</v>
      </c>
      <c r="B10" s="83" t="s">
        <v>105</v>
      </c>
      <c r="C10" s="25" t="s">
        <v>106</v>
      </c>
      <c r="D10" s="47" t="s">
        <v>181</v>
      </c>
      <c r="E10" s="47" t="s">
        <v>190</v>
      </c>
      <c r="F10" s="47" t="s">
        <v>201</v>
      </c>
      <c r="G10" s="47" t="s">
        <v>211</v>
      </c>
      <c r="H10" s="47" t="s">
        <v>225</v>
      </c>
      <c r="I10" s="47" t="s">
        <v>240</v>
      </c>
      <c r="J10" s="47"/>
      <c r="K10" s="47"/>
    </row>
    <row r="11" spans="1:11" ht="25.5" customHeight="1">
      <c r="A11" s="85"/>
      <c r="B11" s="84"/>
      <c r="C11" s="25" t="s">
        <v>107</v>
      </c>
      <c r="D11" s="47" t="s">
        <v>182</v>
      </c>
      <c r="E11" s="47" t="s">
        <v>191</v>
      </c>
      <c r="F11" s="47" t="s">
        <v>202</v>
      </c>
      <c r="G11" s="47" t="s">
        <v>212</v>
      </c>
      <c r="H11" s="47" t="s">
        <v>226</v>
      </c>
      <c r="I11" s="47" t="s">
        <v>251</v>
      </c>
      <c r="J11" s="47"/>
      <c r="K11" s="47"/>
    </row>
    <row r="12" spans="1:11" ht="25.5" customHeight="1">
      <c r="A12" s="85"/>
      <c r="B12" s="83" t="s">
        <v>108</v>
      </c>
      <c r="C12" s="25" t="s">
        <v>106</v>
      </c>
      <c r="D12" s="47" t="s">
        <v>258</v>
      </c>
      <c r="E12" s="47" t="s">
        <v>192</v>
      </c>
      <c r="F12" s="47" t="s">
        <v>203</v>
      </c>
      <c r="G12" s="47" t="s">
        <v>213</v>
      </c>
      <c r="H12" s="47" t="s">
        <v>227</v>
      </c>
      <c r="I12" s="47" t="s">
        <v>241</v>
      </c>
      <c r="J12" s="47"/>
      <c r="K12" s="47"/>
    </row>
    <row r="13" spans="1:11" ht="25.5" customHeight="1">
      <c r="A13" s="84"/>
      <c r="B13" s="84"/>
      <c r="C13" s="25" t="s">
        <v>107</v>
      </c>
      <c r="D13" s="47" t="s">
        <v>183</v>
      </c>
      <c r="E13" s="47" t="s">
        <v>193</v>
      </c>
      <c r="F13" s="47" t="s">
        <v>204</v>
      </c>
      <c r="G13" s="47" t="s">
        <v>214</v>
      </c>
      <c r="H13" s="47" t="s">
        <v>228</v>
      </c>
      <c r="I13" s="47" t="s">
        <v>242</v>
      </c>
      <c r="J13" s="47"/>
      <c r="K13" s="47"/>
    </row>
    <row r="14" spans="1:11" ht="25.5" customHeight="1">
      <c r="A14" s="83">
        <v>1000</v>
      </c>
      <c r="B14" s="83" t="s">
        <v>105</v>
      </c>
      <c r="C14" s="25" t="s">
        <v>106</v>
      </c>
      <c r="D14" s="47" t="s">
        <v>184</v>
      </c>
      <c r="E14" s="47" t="s">
        <v>194</v>
      </c>
      <c r="F14" s="47" t="s">
        <v>205</v>
      </c>
      <c r="G14" s="47" t="s">
        <v>215</v>
      </c>
      <c r="H14" s="47" t="s">
        <v>229</v>
      </c>
      <c r="I14" s="47" t="s">
        <v>243</v>
      </c>
      <c r="J14" s="47"/>
      <c r="K14" s="47"/>
    </row>
    <row r="15" spans="1:11" ht="25.5" customHeight="1">
      <c r="A15" s="85"/>
      <c r="B15" s="84"/>
      <c r="C15" s="25" t="s">
        <v>107</v>
      </c>
      <c r="D15" s="47" t="s">
        <v>185</v>
      </c>
      <c r="E15" s="47" t="s">
        <v>195</v>
      </c>
      <c r="F15" s="47" t="s">
        <v>206</v>
      </c>
      <c r="G15" s="47" t="s">
        <v>216</v>
      </c>
      <c r="H15" s="47" t="s">
        <v>230</v>
      </c>
      <c r="I15" s="47" t="s">
        <v>244</v>
      </c>
      <c r="J15" s="47"/>
      <c r="K15" s="47"/>
    </row>
    <row r="16" spans="1:11" ht="25.5" customHeight="1">
      <c r="A16" s="85"/>
      <c r="B16" s="83" t="s">
        <v>108</v>
      </c>
      <c r="C16" s="25" t="s">
        <v>106</v>
      </c>
      <c r="D16" s="47" t="s">
        <v>259</v>
      </c>
      <c r="E16" s="47" t="s">
        <v>257</v>
      </c>
      <c r="F16" s="47" t="s">
        <v>255</v>
      </c>
      <c r="G16" s="47" t="s">
        <v>217</v>
      </c>
      <c r="H16" s="47" t="s">
        <v>231</v>
      </c>
      <c r="I16" s="47" t="s">
        <v>245</v>
      </c>
      <c r="J16" s="47"/>
      <c r="K16" s="47"/>
    </row>
    <row r="17" spans="1:11" ht="25.5" customHeight="1">
      <c r="A17" s="84"/>
      <c r="B17" s="84"/>
      <c r="C17" s="25" t="s">
        <v>107</v>
      </c>
      <c r="D17" s="47" t="s">
        <v>186</v>
      </c>
      <c r="E17" s="47" t="s">
        <v>196</v>
      </c>
      <c r="F17" s="47" t="s">
        <v>256</v>
      </c>
      <c r="G17" s="47" t="s">
        <v>254</v>
      </c>
      <c r="H17" s="47" t="s">
        <v>232</v>
      </c>
      <c r="I17" s="47" t="s">
        <v>246</v>
      </c>
      <c r="J17" s="47"/>
      <c r="K17" s="47"/>
    </row>
    <row r="18" spans="1:11" ht="25.5" customHeight="1">
      <c r="A18" s="83">
        <v>1250</v>
      </c>
      <c r="B18" s="83" t="s">
        <v>105</v>
      </c>
      <c r="C18" s="25" t="s">
        <v>106</v>
      </c>
      <c r="D18" s="47" t="s">
        <v>187</v>
      </c>
      <c r="E18" s="47" t="s">
        <v>197</v>
      </c>
      <c r="F18" s="47" t="s">
        <v>207</v>
      </c>
      <c r="G18" s="47" t="s">
        <v>218</v>
      </c>
      <c r="H18" s="47" t="s">
        <v>233</v>
      </c>
      <c r="I18" s="47" t="s">
        <v>247</v>
      </c>
      <c r="J18" s="47"/>
      <c r="K18" s="47"/>
    </row>
    <row r="19" spans="1:11" ht="25.5" customHeight="1">
      <c r="A19" s="85"/>
      <c r="B19" s="84"/>
      <c r="C19" s="25" t="s">
        <v>107</v>
      </c>
      <c r="D19" s="47" t="s">
        <v>188</v>
      </c>
      <c r="E19" s="47" t="s">
        <v>198</v>
      </c>
      <c r="F19" s="47" t="s">
        <v>208</v>
      </c>
      <c r="G19" s="47" t="s">
        <v>219</v>
      </c>
      <c r="H19" s="47" t="s">
        <v>234</v>
      </c>
      <c r="I19" s="47" t="s">
        <v>248</v>
      </c>
      <c r="J19" s="47"/>
      <c r="K19" s="47"/>
    </row>
    <row r="20" spans="1:11" ht="25.5" customHeight="1">
      <c r="A20" s="85"/>
      <c r="B20" s="83" t="s">
        <v>108</v>
      </c>
      <c r="C20" s="25" t="s">
        <v>106</v>
      </c>
      <c r="D20" s="47" t="s">
        <v>260</v>
      </c>
      <c r="E20" s="47" t="s">
        <v>199</v>
      </c>
      <c r="F20" s="47" t="s">
        <v>209</v>
      </c>
      <c r="G20" s="47" t="s">
        <v>220</v>
      </c>
      <c r="H20" s="47" t="s">
        <v>235</v>
      </c>
      <c r="I20" s="47" t="s">
        <v>249</v>
      </c>
      <c r="J20" s="47"/>
      <c r="K20" s="47"/>
    </row>
    <row r="21" spans="1:11" ht="25.5" customHeight="1">
      <c r="A21" s="84"/>
      <c r="B21" s="84"/>
      <c r="C21" s="25" t="s">
        <v>107</v>
      </c>
      <c r="D21" s="47" t="s">
        <v>189</v>
      </c>
      <c r="E21" s="47" t="s">
        <v>200</v>
      </c>
      <c r="F21" s="47" t="s">
        <v>210</v>
      </c>
      <c r="G21" s="47" t="s">
        <v>221</v>
      </c>
      <c r="H21" s="47" t="s">
        <v>236</v>
      </c>
      <c r="I21" s="47" t="s">
        <v>250</v>
      </c>
      <c r="J21" s="47"/>
      <c r="K21" s="47"/>
    </row>
  </sheetData>
  <sheetProtection/>
  <mergeCells count="20">
    <mergeCell ref="B10:B11"/>
    <mergeCell ref="A1:K1"/>
    <mergeCell ref="A2:K2"/>
    <mergeCell ref="A3:C3"/>
    <mergeCell ref="D3:E3"/>
    <mergeCell ref="F3:G3"/>
    <mergeCell ref="H3:I3"/>
    <mergeCell ref="J3:K3"/>
    <mergeCell ref="A4:C4"/>
    <mergeCell ref="B6:B7"/>
    <mergeCell ref="B18:B19"/>
    <mergeCell ref="A6:A9"/>
    <mergeCell ref="A10:A13"/>
    <mergeCell ref="A14:A17"/>
    <mergeCell ref="A18:A21"/>
    <mergeCell ref="B20:B21"/>
    <mergeCell ref="B8:B9"/>
    <mergeCell ref="B12:B13"/>
    <mergeCell ref="B14:B15"/>
    <mergeCell ref="B16:B17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17" width="7.625" style="1" customWidth="1"/>
    <col min="18" max="19" width="1.75390625" style="1" customWidth="1"/>
    <col min="20" max="16384" width="9.125" style="1" customWidth="1"/>
  </cols>
  <sheetData>
    <row r="1" spans="1:17" ht="15.75" customHeight="1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63" customHeight="1">
      <c r="A3" s="86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2.75">
      <c r="A5" s="79" t="s">
        <v>19</v>
      </c>
      <c r="B5" s="79" t="s">
        <v>111</v>
      </c>
      <c r="C5" s="82" t="s">
        <v>112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36" customHeight="1">
      <c r="A6" s="81"/>
      <c r="B6" s="81"/>
      <c r="C6" s="82" t="s">
        <v>113</v>
      </c>
      <c r="D6" s="82"/>
      <c r="E6" s="82"/>
      <c r="F6" s="87" t="s">
        <v>114</v>
      </c>
      <c r="G6" s="87"/>
      <c r="H6" s="87"/>
      <c r="I6" s="82" t="s">
        <v>115</v>
      </c>
      <c r="J6" s="82"/>
      <c r="K6" s="82"/>
      <c r="L6" s="82" t="s">
        <v>116</v>
      </c>
      <c r="M6" s="82"/>
      <c r="N6" s="82"/>
      <c r="O6" s="82" t="s">
        <v>117</v>
      </c>
      <c r="P6" s="82"/>
      <c r="Q6" s="82"/>
    </row>
    <row r="7" spans="1:17" ht="60">
      <c r="A7" s="80"/>
      <c r="B7" s="80"/>
      <c r="C7" s="20" t="s">
        <v>22</v>
      </c>
      <c r="D7" s="20" t="s">
        <v>23</v>
      </c>
      <c r="E7" s="20" t="s">
        <v>95</v>
      </c>
      <c r="F7" s="48" t="s">
        <v>22</v>
      </c>
      <c r="G7" s="48" t="s">
        <v>23</v>
      </c>
      <c r="H7" s="48" t="s">
        <v>95</v>
      </c>
      <c r="I7" s="20" t="s">
        <v>22</v>
      </c>
      <c r="J7" s="20" t="s">
        <v>23</v>
      </c>
      <c r="K7" s="20" t="s">
        <v>95</v>
      </c>
      <c r="L7" s="20" t="s">
        <v>22</v>
      </c>
      <c r="M7" s="20" t="s">
        <v>23</v>
      </c>
      <c r="N7" s="20" t="s">
        <v>95</v>
      </c>
      <c r="O7" s="20" t="s">
        <v>22</v>
      </c>
      <c r="P7" s="20" t="s">
        <v>23</v>
      </c>
      <c r="Q7" s="20" t="s">
        <v>95</v>
      </c>
    </row>
    <row r="8" spans="1:17" ht="12.75">
      <c r="A8" s="19">
        <v>1</v>
      </c>
      <c r="B8" s="19">
        <v>2</v>
      </c>
      <c r="C8" s="20">
        <v>3</v>
      </c>
      <c r="D8" s="20">
        <v>4</v>
      </c>
      <c r="E8" s="20">
        <v>5</v>
      </c>
      <c r="F8" s="48">
        <v>6</v>
      </c>
      <c r="G8" s="48">
        <v>7</v>
      </c>
      <c r="H8" s="48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</row>
    <row r="9" spans="1:17" ht="24">
      <c r="A9" s="21">
        <v>1</v>
      </c>
      <c r="B9" s="22" t="s">
        <v>118</v>
      </c>
      <c r="C9" s="40">
        <f>C10+C13</f>
        <v>161</v>
      </c>
      <c r="D9" s="40"/>
      <c r="E9" s="40"/>
      <c r="F9" s="49"/>
      <c r="G9" s="49"/>
      <c r="H9" s="49"/>
      <c r="I9" s="41"/>
      <c r="J9" s="41"/>
      <c r="K9" s="41"/>
      <c r="L9" s="41"/>
      <c r="M9" s="41"/>
      <c r="N9" s="41"/>
      <c r="O9" s="41"/>
      <c r="P9" s="41"/>
      <c r="Q9" s="41"/>
    </row>
    <row r="10" spans="1:17" ht="24.75" customHeight="1">
      <c r="A10" s="21" t="s">
        <v>33</v>
      </c>
      <c r="B10" s="28" t="s">
        <v>119</v>
      </c>
      <c r="C10" s="42">
        <v>102</v>
      </c>
      <c r="D10" s="42"/>
      <c r="E10" s="40"/>
      <c r="F10" s="50"/>
      <c r="G10" s="50"/>
      <c r="H10" s="50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36">
      <c r="A11" s="21" t="s">
        <v>34</v>
      </c>
      <c r="B11" s="28" t="s">
        <v>120</v>
      </c>
      <c r="C11" s="42">
        <v>102</v>
      </c>
      <c r="D11" s="42"/>
      <c r="E11" s="40"/>
      <c r="F11" s="50"/>
      <c r="G11" s="50"/>
      <c r="H11" s="50"/>
      <c r="I11" s="42"/>
      <c r="J11" s="42">
        <v>166</v>
      </c>
      <c r="K11" s="42"/>
      <c r="L11" s="42"/>
      <c r="M11" s="42"/>
      <c r="N11" s="42"/>
      <c r="O11" s="42"/>
      <c r="P11" s="42"/>
      <c r="Q11" s="42"/>
    </row>
    <row r="12" spans="1:17" ht="24">
      <c r="A12" s="21" t="s">
        <v>35</v>
      </c>
      <c r="B12" s="28" t="s">
        <v>121</v>
      </c>
      <c r="C12" s="42">
        <v>102</v>
      </c>
      <c r="D12" s="42"/>
      <c r="E12" s="40"/>
      <c r="F12" s="50"/>
      <c r="G12" s="50"/>
      <c r="H12" s="50"/>
      <c r="I12" s="42"/>
      <c r="J12" s="42">
        <v>166</v>
      </c>
      <c r="K12" s="42"/>
      <c r="L12" s="42"/>
      <c r="M12" s="42"/>
      <c r="N12" s="42"/>
      <c r="O12" s="42"/>
      <c r="P12" s="42"/>
      <c r="Q12" s="42"/>
    </row>
    <row r="13" spans="1:17" ht="12.75">
      <c r="A13" s="21" t="s">
        <v>36</v>
      </c>
      <c r="B13" s="28" t="s">
        <v>122</v>
      </c>
      <c r="C13" s="42">
        <v>59</v>
      </c>
      <c r="D13" s="42"/>
      <c r="E13" s="40"/>
      <c r="F13" s="50"/>
      <c r="G13" s="50"/>
      <c r="H13" s="50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24">
      <c r="A14" s="21" t="s">
        <v>133</v>
      </c>
      <c r="B14" s="28" t="s">
        <v>123</v>
      </c>
      <c r="C14" s="42">
        <v>0</v>
      </c>
      <c r="D14" s="42"/>
      <c r="E14" s="42"/>
      <c r="F14" s="50"/>
      <c r="G14" s="50"/>
      <c r="H14" s="50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2.75">
      <c r="A15" s="21" t="s">
        <v>134</v>
      </c>
      <c r="B15" s="28" t="s">
        <v>124</v>
      </c>
      <c r="C15" s="42"/>
      <c r="D15" s="42"/>
      <c r="E15" s="42"/>
      <c r="F15" s="50"/>
      <c r="G15" s="50"/>
      <c r="H15" s="50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2.75">
      <c r="A16" s="21">
        <v>2</v>
      </c>
      <c r="B16" s="22" t="s">
        <v>125</v>
      </c>
      <c r="C16" s="42"/>
      <c r="D16" s="42"/>
      <c r="E16" s="42"/>
      <c r="F16" s="50"/>
      <c r="G16" s="50"/>
      <c r="H16" s="50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37.5" customHeight="1">
      <c r="A17" s="21" t="s">
        <v>37</v>
      </c>
      <c r="B17" s="28" t="s">
        <v>137</v>
      </c>
      <c r="C17" s="42"/>
      <c r="D17" s="42"/>
      <c r="E17" s="42"/>
      <c r="F17" s="42">
        <v>97</v>
      </c>
      <c r="G17" s="42"/>
      <c r="H17" s="40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24.75" customHeight="1">
      <c r="A18" s="21" t="s">
        <v>170</v>
      </c>
      <c r="B18" s="28" t="s">
        <v>126</v>
      </c>
      <c r="C18" s="42"/>
      <c r="D18" s="42"/>
      <c r="E18" s="42"/>
      <c r="F18" s="50">
        <v>59</v>
      </c>
      <c r="G18" s="50"/>
      <c r="H18" s="40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24">
      <c r="A19" s="21" t="s">
        <v>171</v>
      </c>
      <c r="B19" s="28" t="s">
        <v>127</v>
      </c>
      <c r="C19" s="42"/>
      <c r="D19" s="42"/>
      <c r="E19" s="42"/>
      <c r="F19" s="50">
        <v>38</v>
      </c>
      <c r="G19" s="50"/>
      <c r="H19" s="40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36">
      <c r="A20" s="21" t="s">
        <v>38</v>
      </c>
      <c r="B20" s="28" t="s">
        <v>120</v>
      </c>
      <c r="C20" s="42"/>
      <c r="D20" s="42"/>
      <c r="E20" s="42"/>
      <c r="F20" s="50">
        <v>1</v>
      </c>
      <c r="G20" s="50"/>
      <c r="H20" s="40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24">
      <c r="A21" s="21" t="s">
        <v>39</v>
      </c>
      <c r="B21" s="28" t="s">
        <v>121</v>
      </c>
      <c r="C21" s="42"/>
      <c r="D21" s="42"/>
      <c r="E21" s="42"/>
      <c r="F21" s="50">
        <v>0</v>
      </c>
      <c r="G21" s="50"/>
      <c r="H21" s="50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2.75">
      <c r="A22" s="21" t="s">
        <v>40</v>
      </c>
      <c r="B22" s="28" t="s">
        <v>122</v>
      </c>
      <c r="C22" s="42"/>
      <c r="D22" s="42"/>
      <c r="E22" s="42"/>
      <c r="F22" s="50">
        <v>0</v>
      </c>
      <c r="G22" s="50"/>
      <c r="H22" s="50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36">
      <c r="A23" s="21" t="s">
        <v>135</v>
      </c>
      <c r="B23" s="28" t="s">
        <v>128</v>
      </c>
      <c r="C23" s="42"/>
      <c r="D23" s="42"/>
      <c r="E23" s="42"/>
      <c r="F23" s="50">
        <v>0</v>
      </c>
      <c r="G23" s="50"/>
      <c r="H23" s="50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2.75">
      <c r="A24" s="21" t="s">
        <v>136</v>
      </c>
      <c r="B24" s="28" t="s">
        <v>124</v>
      </c>
      <c r="C24" s="42"/>
      <c r="D24" s="42"/>
      <c r="E24" s="42"/>
      <c r="F24" s="50"/>
      <c r="G24" s="50"/>
      <c r="H24" s="50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2.75">
      <c r="A25" s="21">
        <v>3</v>
      </c>
      <c r="B25" s="22" t="s">
        <v>129</v>
      </c>
      <c r="C25" s="42"/>
      <c r="D25" s="42"/>
      <c r="E25" s="42"/>
      <c r="F25" s="50"/>
      <c r="G25" s="50"/>
      <c r="H25" s="50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24">
      <c r="A26" s="21" t="s">
        <v>41</v>
      </c>
      <c r="B26" s="28" t="s">
        <v>130</v>
      </c>
      <c r="C26" s="42">
        <v>102</v>
      </c>
      <c r="D26" s="42"/>
      <c r="E26" s="40"/>
      <c r="F26" s="50"/>
      <c r="G26" s="50"/>
      <c r="H26" s="50"/>
      <c r="I26" s="42"/>
      <c r="J26" s="42">
        <v>166</v>
      </c>
      <c r="K26" s="42"/>
      <c r="L26" s="42"/>
      <c r="M26" s="42"/>
      <c r="N26" s="42"/>
      <c r="O26" s="42"/>
      <c r="P26" s="42"/>
      <c r="Q26" s="42"/>
    </row>
    <row r="27" spans="1:17" ht="37.5" customHeight="1">
      <c r="A27" s="21" t="s">
        <v>42</v>
      </c>
      <c r="B27" s="28" t="s">
        <v>131</v>
      </c>
      <c r="C27" s="42">
        <v>0</v>
      </c>
      <c r="D27" s="42"/>
      <c r="E27" s="42"/>
      <c r="F27" s="50"/>
      <c r="G27" s="50"/>
      <c r="H27" s="50"/>
      <c r="I27" s="42"/>
      <c r="J27" s="42">
        <v>0</v>
      </c>
      <c r="K27" s="42"/>
      <c r="L27" s="42"/>
      <c r="M27" s="42"/>
      <c r="N27" s="42"/>
      <c r="O27" s="42"/>
      <c r="P27" s="42"/>
      <c r="Q27" s="42"/>
    </row>
    <row r="28" spans="1:17" ht="25.5" customHeight="1">
      <c r="A28" s="21" t="s">
        <v>43</v>
      </c>
      <c r="B28" s="28" t="s">
        <v>132</v>
      </c>
      <c r="C28" s="42">
        <v>102</v>
      </c>
      <c r="D28" s="42"/>
      <c r="E28" s="40"/>
      <c r="F28" s="42"/>
      <c r="G28" s="42"/>
      <c r="H28" s="42"/>
      <c r="I28" s="42"/>
      <c r="J28" s="42">
        <v>166</v>
      </c>
      <c r="K28" s="42"/>
      <c r="L28" s="42"/>
      <c r="M28" s="42"/>
      <c r="N28" s="42"/>
      <c r="O28" s="42"/>
      <c r="P28" s="42"/>
      <c r="Q28" s="42"/>
    </row>
    <row r="29" spans="1:17" ht="12.75">
      <c r="A29" s="21" t="s">
        <v>44</v>
      </c>
      <c r="B29" s="28" t="s">
        <v>124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</sheetData>
  <sheetProtection/>
  <mergeCells count="12">
    <mergeCell ref="A1:Q1"/>
    <mergeCell ref="A2:Q2"/>
    <mergeCell ref="A3:Q3"/>
    <mergeCell ref="A4:Q4"/>
    <mergeCell ref="C6:E6"/>
    <mergeCell ref="F6:H6"/>
    <mergeCell ref="I6:K6"/>
    <mergeCell ref="L6:N6"/>
    <mergeCell ref="O6:Q6"/>
    <mergeCell ref="A5:A7"/>
    <mergeCell ref="B5:B7"/>
    <mergeCell ref="C5:Q5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zoomScalePageLayoutView="0" workbookViewId="0" topLeftCell="A1">
      <selection activeCell="J16" sqref="J16:K16"/>
    </sheetView>
  </sheetViews>
  <sheetFormatPr defaultColWidth="9.00390625" defaultRowHeight="12.75"/>
  <cols>
    <col min="1" max="1" width="3.375" style="1" customWidth="1"/>
    <col min="2" max="2" width="13.875" style="1" customWidth="1"/>
    <col min="3" max="3" width="3.375" style="1" customWidth="1"/>
    <col min="4" max="4" width="11.75390625" style="1" customWidth="1"/>
    <col min="5" max="5" width="17.25390625" style="1" customWidth="1"/>
    <col min="6" max="6" width="15.875" style="1" customWidth="1"/>
    <col min="7" max="12" width="13.875" style="1" customWidth="1"/>
    <col min="13" max="14" width="1.75390625" style="1" customWidth="1"/>
    <col min="15" max="16384" width="9.125" style="1" customWidth="1"/>
  </cols>
  <sheetData>
    <row r="1" spans="1:12" ht="15.75">
      <c r="A1" s="86" t="s">
        <v>138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08">
      <c r="A3" s="20" t="s">
        <v>19</v>
      </c>
      <c r="B3" s="20" t="s">
        <v>139</v>
      </c>
      <c r="C3" s="116" t="s">
        <v>140</v>
      </c>
      <c r="D3" s="109"/>
      <c r="E3" s="20" t="s">
        <v>141</v>
      </c>
      <c r="F3" s="20" t="s">
        <v>142</v>
      </c>
      <c r="G3" s="20" t="s">
        <v>143</v>
      </c>
      <c r="H3" s="20" t="s">
        <v>144</v>
      </c>
      <c r="I3" s="20" t="s">
        <v>145</v>
      </c>
      <c r="J3" s="20" t="s">
        <v>146</v>
      </c>
      <c r="K3" s="20" t="s">
        <v>147</v>
      </c>
      <c r="L3" s="20" t="s">
        <v>148</v>
      </c>
    </row>
    <row r="4" spans="1:12" ht="12.75">
      <c r="A4" s="20">
        <v>1</v>
      </c>
      <c r="B4" s="20">
        <v>2</v>
      </c>
      <c r="C4" s="116">
        <v>3</v>
      </c>
      <c r="D4" s="109"/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</row>
    <row r="5" spans="1:12" ht="72">
      <c r="A5" s="23" t="s">
        <v>32</v>
      </c>
      <c r="B5" s="35" t="s">
        <v>175</v>
      </c>
      <c r="C5" s="114" t="s">
        <v>176</v>
      </c>
      <c r="D5" s="115"/>
      <c r="E5" s="35" t="s">
        <v>261</v>
      </c>
      <c r="F5" s="35" t="s">
        <v>179</v>
      </c>
      <c r="G5" s="35" t="s">
        <v>177</v>
      </c>
      <c r="H5" s="35" t="s">
        <v>178</v>
      </c>
      <c r="I5" s="38">
        <v>102</v>
      </c>
      <c r="J5" s="38">
        <v>10</v>
      </c>
      <c r="K5" s="38">
        <v>2</v>
      </c>
      <c r="L5" s="38">
        <v>0</v>
      </c>
    </row>
    <row r="6" spans="1:12" ht="12.75">
      <c r="A6" s="24" t="s">
        <v>149</v>
      </c>
      <c r="B6" s="36"/>
      <c r="C6" s="114"/>
      <c r="D6" s="115"/>
      <c r="E6" s="37"/>
      <c r="F6" s="37"/>
      <c r="G6" s="37"/>
      <c r="H6" s="37"/>
      <c r="I6" s="39"/>
      <c r="J6" s="39"/>
      <c r="K6" s="39"/>
      <c r="L6" s="39"/>
    </row>
    <row r="8" spans="1:12" ht="15.75">
      <c r="A8" s="86" t="s">
        <v>150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3:11" ht="36" customHeight="1">
      <c r="C10" s="20" t="s">
        <v>19</v>
      </c>
      <c r="D10" s="110" t="s">
        <v>163</v>
      </c>
      <c r="E10" s="108"/>
      <c r="F10" s="108"/>
      <c r="G10" s="108"/>
      <c r="H10" s="108"/>
      <c r="I10" s="29" t="s">
        <v>151</v>
      </c>
      <c r="J10" s="108"/>
      <c r="K10" s="109"/>
    </row>
    <row r="11" spans="3:11" ht="12.75">
      <c r="C11" s="105">
        <v>1</v>
      </c>
      <c r="D11" s="111" t="s">
        <v>155</v>
      </c>
      <c r="E11" s="112"/>
      <c r="F11" s="112"/>
      <c r="G11" s="112"/>
      <c r="H11" s="113"/>
      <c r="I11" s="31" t="s">
        <v>152</v>
      </c>
      <c r="J11" s="94" t="s">
        <v>180</v>
      </c>
      <c r="K11" s="95"/>
    </row>
    <row r="12" spans="3:11" ht="12.75">
      <c r="C12" s="106"/>
      <c r="D12" s="102" t="s">
        <v>156</v>
      </c>
      <c r="E12" s="103"/>
      <c r="F12" s="103"/>
      <c r="G12" s="103"/>
      <c r="H12" s="104"/>
      <c r="I12" s="32"/>
      <c r="J12" s="96"/>
      <c r="K12" s="97"/>
    </row>
    <row r="13" spans="3:11" ht="12.75">
      <c r="C13" s="107"/>
      <c r="D13" s="91" t="s">
        <v>157</v>
      </c>
      <c r="E13" s="92"/>
      <c r="F13" s="92"/>
      <c r="G13" s="92"/>
      <c r="H13" s="93"/>
      <c r="I13" s="30"/>
      <c r="J13" s="98"/>
      <c r="K13" s="99"/>
    </row>
    <row r="14" spans="3:11" ht="12.75">
      <c r="C14" s="33">
        <v>2</v>
      </c>
      <c r="D14" s="88" t="s">
        <v>158</v>
      </c>
      <c r="E14" s="89"/>
      <c r="F14" s="89"/>
      <c r="G14" s="89"/>
      <c r="H14" s="90"/>
      <c r="I14" s="29" t="s">
        <v>153</v>
      </c>
      <c r="J14" s="100" t="s">
        <v>263</v>
      </c>
      <c r="K14" s="101"/>
    </row>
    <row r="15" spans="3:11" ht="25.5" customHeight="1">
      <c r="C15" s="33" t="s">
        <v>37</v>
      </c>
      <c r="D15" s="88" t="s">
        <v>159</v>
      </c>
      <c r="E15" s="89"/>
      <c r="F15" s="89"/>
      <c r="G15" s="89"/>
      <c r="H15" s="90"/>
      <c r="I15" s="29" t="s">
        <v>153</v>
      </c>
      <c r="J15" s="100" t="s">
        <v>263</v>
      </c>
      <c r="K15" s="101"/>
    </row>
    <row r="16" spans="3:11" ht="25.5" customHeight="1">
      <c r="C16" s="33" t="s">
        <v>38</v>
      </c>
      <c r="D16" s="88" t="s">
        <v>160</v>
      </c>
      <c r="E16" s="89"/>
      <c r="F16" s="89"/>
      <c r="G16" s="89"/>
      <c r="H16" s="90"/>
      <c r="I16" s="29" t="s">
        <v>153</v>
      </c>
      <c r="J16" s="100" t="s">
        <v>174</v>
      </c>
      <c r="K16" s="101"/>
    </row>
    <row r="17" spans="3:11" ht="25.5" customHeight="1">
      <c r="C17" s="33" t="s">
        <v>168</v>
      </c>
      <c r="D17" s="88" t="s">
        <v>161</v>
      </c>
      <c r="E17" s="89"/>
      <c r="F17" s="89"/>
      <c r="G17" s="89"/>
      <c r="H17" s="90"/>
      <c r="I17" s="29" t="s">
        <v>154</v>
      </c>
      <c r="J17" s="100" t="s">
        <v>174</v>
      </c>
      <c r="K17" s="101"/>
    </row>
    <row r="18" spans="3:11" ht="25.5" customHeight="1">
      <c r="C18" s="33" t="s">
        <v>169</v>
      </c>
      <c r="D18" s="88" t="s">
        <v>162</v>
      </c>
      <c r="E18" s="89"/>
      <c r="F18" s="89"/>
      <c r="G18" s="89"/>
      <c r="H18" s="90"/>
      <c r="I18" s="29" t="s">
        <v>154</v>
      </c>
      <c r="J18" s="100" t="s">
        <v>149</v>
      </c>
      <c r="K18" s="101"/>
    </row>
  </sheetData>
  <sheetProtection/>
  <mergeCells count="25">
    <mergeCell ref="A8:L8"/>
    <mergeCell ref="C5:D5"/>
    <mergeCell ref="C6:D6"/>
    <mergeCell ref="A1:L1"/>
    <mergeCell ref="A2:L2"/>
    <mergeCell ref="C3:D3"/>
    <mergeCell ref="C4:D4"/>
    <mergeCell ref="D12:H12"/>
    <mergeCell ref="C11:C13"/>
    <mergeCell ref="D18:H18"/>
    <mergeCell ref="A9:L9"/>
    <mergeCell ref="J10:K10"/>
    <mergeCell ref="D10:H10"/>
    <mergeCell ref="D11:H11"/>
    <mergeCell ref="D15:H15"/>
    <mergeCell ref="D17:H17"/>
    <mergeCell ref="D13:H13"/>
    <mergeCell ref="J11:K13"/>
    <mergeCell ref="D14:H14"/>
    <mergeCell ref="J18:K18"/>
    <mergeCell ref="J15:K15"/>
    <mergeCell ref="J16:K16"/>
    <mergeCell ref="J17:K17"/>
    <mergeCell ref="J14:K14"/>
    <mergeCell ref="D16:H16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6.25390625" style="3" customWidth="1"/>
    <col min="2" max="3" width="1.75390625" style="3" customWidth="1"/>
    <col min="4" max="16384" width="9.125" style="3" customWidth="1"/>
  </cols>
  <sheetData>
    <row r="1" ht="63">
      <c r="A1" s="10" t="s">
        <v>5</v>
      </c>
    </row>
    <row r="2" ht="47.25">
      <c r="A2" s="10" t="s">
        <v>6</v>
      </c>
    </row>
    <row r="3" ht="80.25" customHeight="1">
      <c r="A3" s="10" t="s">
        <v>0</v>
      </c>
    </row>
    <row r="4" ht="205.5" customHeight="1">
      <c r="A4" s="10" t="s">
        <v>1</v>
      </c>
    </row>
    <row r="5" ht="142.5" customHeight="1">
      <c r="A5" s="10" t="s">
        <v>2</v>
      </c>
    </row>
    <row r="6" ht="63">
      <c r="A6" s="10" t="s">
        <v>3</v>
      </c>
    </row>
    <row r="7" ht="31.5">
      <c r="A7" s="10" t="s">
        <v>4</v>
      </c>
    </row>
  </sheetData>
  <sheetProtection/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Айзат</cp:lastModifiedBy>
  <cp:lastPrinted>2020-02-12T10:52:43Z</cp:lastPrinted>
  <dcterms:created xsi:type="dcterms:W3CDTF">2015-07-06T08:51:12Z</dcterms:created>
  <dcterms:modified xsi:type="dcterms:W3CDTF">2023-04-11T09:39:40Z</dcterms:modified>
  <cp:category/>
  <cp:version/>
  <cp:contentType/>
  <cp:contentStatus/>
</cp:coreProperties>
</file>